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1835"/>
  </bookViews>
  <sheets>
    <sheet name="СМО АГ апр-нояб" sheetId="1" r:id="rId1"/>
    <sheet name="СМО АГ декаб" sheetId="2" r:id="rId2"/>
  </sheets>
  <calcPr calcId="125725"/>
</workbook>
</file>

<file path=xl/calcChain.xml><?xml version="1.0" encoding="utf-8"?>
<calcChain xmlns="http://schemas.openxmlformats.org/spreadsheetml/2006/main">
  <c r="P52" i="2"/>
  <c r="I52"/>
  <c r="H52"/>
  <c r="G52"/>
  <c r="F52"/>
  <c r="E52"/>
  <c r="D52"/>
  <c r="J52" s="1"/>
  <c r="P51"/>
  <c r="J51"/>
  <c r="P50"/>
  <c r="J50"/>
  <c r="P49"/>
  <c r="J49"/>
  <c r="P48"/>
  <c r="J48"/>
  <c r="P47"/>
  <c r="J47"/>
  <c r="P46"/>
  <c r="J46"/>
  <c r="P45"/>
  <c r="J45"/>
  <c r="P44"/>
  <c r="J44"/>
  <c r="P43"/>
  <c r="J43"/>
  <c r="P42"/>
  <c r="J42"/>
  <c r="P41"/>
  <c r="J41"/>
  <c r="P40"/>
  <c r="J40"/>
  <c r="P39"/>
  <c r="J39"/>
  <c r="P38"/>
  <c r="J38"/>
  <c r="P37"/>
  <c r="J37"/>
  <c r="P36"/>
  <c r="J36"/>
  <c r="P35"/>
  <c r="J35"/>
  <c r="P34"/>
  <c r="J34"/>
  <c r="P33"/>
  <c r="J33"/>
  <c r="P32"/>
  <c r="J32"/>
  <c r="P31"/>
  <c r="J31"/>
  <c r="P30"/>
  <c r="J30"/>
  <c r="P29"/>
  <c r="J29"/>
  <c r="P28"/>
  <c r="J28"/>
  <c r="P27"/>
  <c r="J27"/>
  <c r="P26"/>
  <c r="J26"/>
  <c r="P25"/>
  <c r="J25"/>
  <c r="P24"/>
  <c r="J24"/>
  <c r="P23"/>
  <c r="J23"/>
  <c r="P22"/>
  <c r="J22"/>
  <c r="P21"/>
  <c r="J21"/>
  <c r="P20"/>
  <c r="J20"/>
  <c r="P19"/>
  <c r="J19"/>
  <c r="P18"/>
  <c r="J18"/>
  <c r="P17"/>
  <c r="J17"/>
  <c r="P16"/>
  <c r="J16"/>
  <c r="P15"/>
  <c r="J15"/>
  <c r="P14"/>
  <c r="J14"/>
  <c r="P13"/>
  <c r="J13"/>
  <c r="P12"/>
  <c r="J12"/>
  <c r="P11"/>
  <c r="J11"/>
  <c r="P10"/>
  <c r="J10"/>
  <c r="P9"/>
  <c r="J9"/>
  <c r="P8"/>
  <c r="J8"/>
  <c r="P7"/>
  <c r="J7"/>
  <c r="P6"/>
  <c r="J6"/>
  <c r="P5"/>
  <c r="J5"/>
  <c r="P52" i="1"/>
  <c r="I52"/>
  <c r="H52"/>
  <c r="G52"/>
  <c r="F52"/>
  <c r="E52"/>
  <c r="D52"/>
  <c r="J52" s="1"/>
  <c r="P51"/>
  <c r="J51"/>
  <c r="P50"/>
  <c r="J50"/>
  <c r="P49"/>
  <c r="J49"/>
  <c r="P48"/>
  <c r="J48"/>
  <c r="P47"/>
  <c r="J47"/>
  <c r="P46"/>
  <c r="J46"/>
  <c r="P45"/>
  <c r="J45"/>
  <c r="P44"/>
  <c r="J44"/>
  <c r="P43"/>
  <c r="J43"/>
  <c r="P42"/>
  <c r="J42"/>
  <c r="P41"/>
  <c r="J41"/>
  <c r="P40"/>
  <c r="J40"/>
  <c r="P39"/>
  <c r="J39"/>
  <c r="P38"/>
  <c r="J38"/>
  <c r="P37"/>
  <c r="J37"/>
  <c r="P36"/>
  <c r="J36"/>
  <c r="P35"/>
  <c r="J35"/>
  <c r="P34"/>
  <c r="J34"/>
  <c r="P33"/>
  <c r="J33"/>
  <c r="P32"/>
  <c r="J32"/>
  <c r="P31"/>
  <c r="J31"/>
  <c r="P30"/>
  <c r="J30"/>
  <c r="P29"/>
  <c r="J29"/>
  <c r="P28"/>
  <c r="J28"/>
  <c r="P27"/>
  <c r="J27"/>
  <c r="P26"/>
  <c r="J26"/>
  <c r="P25"/>
  <c r="J25"/>
  <c r="P24"/>
  <c r="J24"/>
  <c r="P23"/>
  <c r="J23"/>
  <c r="P22"/>
  <c r="J22"/>
  <c r="P21"/>
  <c r="J21"/>
  <c r="P20"/>
  <c r="J20"/>
  <c r="P19"/>
  <c r="J19"/>
  <c r="P18"/>
  <c r="J18"/>
  <c r="P17"/>
  <c r="J17"/>
  <c r="P16"/>
  <c r="J16"/>
  <c r="P15"/>
  <c r="J15"/>
  <c r="P14"/>
  <c r="J14"/>
  <c r="P13"/>
  <c r="J13"/>
  <c r="P12"/>
  <c r="J12"/>
  <c r="P11"/>
  <c r="J11"/>
  <c r="P10"/>
  <c r="J10"/>
  <c r="P9"/>
  <c r="J9"/>
  <c r="P8"/>
  <c r="J8"/>
  <c r="P7"/>
  <c r="J7"/>
  <c r="P6"/>
  <c r="J6"/>
  <c r="P5"/>
  <c r="J5"/>
</calcChain>
</file>

<file path=xl/sharedStrings.xml><?xml version="1.0" encoding="utf-8"?>
<sst xmlns="http://schemas.openxmlformats.org/spreadsheetml/2006/main" count="120" uniqueCount="62">
  <si>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
 </t>
    </r>
    <r>
      <rPr>
        <b/>
        <sz val="12"/>
        <color rgb="FFFF0000"/>
        <rFont val="Times New Roman"/>
        <family val="1"/>
        <charset val="204"/>
      </rPr>
      <t>по профилю "Акушерство и гинекология"</t>
    </r>
    <r>
      <rPr>
        <b/>
        <sz val="12"/>
        <color indexed="8"/>
        <rFont val="Times New Roman"/>
        <family val="1"/>
        <charset val="204"/>
      </rPr>
      <t>, осуществляется по подушевому нормативу финансирования на прикрепившихся лиц</t>
    </r>
    <r>
      <rPr>
        <b/>
        <sz val="12"/>
        <color rgb="FFFF0000"/>
        <rFont val="Times New Roman"/>
        <family val="1"/>
        <charset val="204"/>
      </rPr>
      <t xml:space="preserve"> (женщины 18 лет и старше)</t>
    </r>
    <r>
      <rPr>
        <b/>
        <sz val="12"/>
        <color indexed="8"/>
        <rFont val="Times New Roman"/>
        <family val="1"/>
        <charset val="204"/>
      </rPr>
      <t xml:space="preserve"> 
</t>
    </r>
    <r>
      <rPr>
        <b/>
        <sz val="12"/>
        <color indexed="10"/>
        <rFont val="Times New Roman"/>
        <family val="1"/>
        <charset val="204"/>
      </rPr>
      <t>на АПРЕЛЬ-НОЯБРЬ 2026 года</t>
    </r>
    <r>
      <rPr>
        <b/>
        <sz val="12"/>
        <rFont val="Times New Roman"/>
        <family val="1"/>
        <charset val="204"/>
      </rPr>
      <t xml:space="preserve"> </t>
    </r>
  </si>
  <si>
    <t>№ п/п</t>
  </si>
  <si>
    <t>Наименование</t>
  </si>
  <si>
    <t>Реестровый номер МО</t>
  </si>
  <si>
    <t>СМО</t>
  </si>
  <si>
    <t>РЕСО-мед</t>
  </si>
  <si>
    <t>Ингосстрах</t>
  </si>
  <si>
    <t>ГСМК</t>
  </si>
  <si>
    <t>МАКС-М</t>
  </si>
  <si>
    <t>СОГАЗ-Мед</t>
  </si>
  <si>
    <t xml:space="preserve">Капитал - МС </t>
  </si>
  <si>
    <t>Общий итог</t>
  </si>
  <si>
    <t>СПб ГБУЗ "Николаевская больница"</t>
  </si>
  <si>
    <t>СПб ГБУЗ "Городская больница №40 Курортного района"</t>
  </si>
  <si>
    <t>СПб ГБУЗ "Городская поликлиника №17"</t>
  </si>
  <si>
    <t>СПб ГБУЗ "Городская поликлиника №23"</t>
  </si>
  <si>
    <t>СПб ГБУЗ "Городская поликлиника №32"</t>
  </si>
  <si>
    <t>СПб ГБУЗ "Городская поликлиника №34"</t>
  </si>
  <si>
    <t>СПб ГБУЗ "Городская поликлиника №38"</t>
  </si>
  <si>
    <t>СПб ГБУЗ "Городская поликлиника №39"</t>
  </si>
  <si>
    <t>СПб ГБУЗ "Городская поликлиника №4"</t>
  </si>
  <si>
    <t>СПб ГБУЗ "Городская поликлиника №43"</t>
  </si>
  <si>
    <t>СПб ГБУЗ "Городская поликлиника №44"</t>
  </si>
  <si>
    <t>СПб ГБУЗ "Городская поликлиника №46"</t>
  </si>
  <si>
    <t>СПб ГБУЗ "Городская поликлиника №49"</t>
  </si>
  <si>
    <t>СПб ГБУЗ "Городская поликлиника №54"</t>
  </si>
  <si>
    <t>СПб ГБУЗ "Городская поликлиника №6"</t>
  </si>
  <si>
    <t>СПб ГБУЗ "Городская поликлиника №60 Пушкинского района"</t>
  </si>
  <si>
    <t>СПб ГБУЗ "Городская поликлиника №71"</t>
  </si>
  <si>
    <t>СПб ГБУЗ "Городская поликлиника №72"</t>
  </si>
  <si>
    <t>СПб ГБУЗ "Городская поликлиника №74"</t>
  </si>
  <si>
    <t>СПб ГБУЗ "Городская поликлиника № 77 Невского района"</t>
  </si>
  <si>
    <t>СПб ГБУЗ "Городская поликлиника №86"</t>
  </si>
  <si>
    <t>СПб ГБУЗ "Городская поликлиника №88"</t>
  </si>
  <si>
    <t>СПб ГБУЗ "Городская поликлиника №93"</t>
  </si>
  <si>
    <t>СПб ГБУЗ "Городская поликлиника №96"</t>
  </si>
  <si>
    <t>СПб ГБУЗ "Городская поликлиника №99"</t>
  </si>
  <si>
    <t>СПб ГБУЗ "Городская поликлиника №100 Невского района"</t>
  </si>
  <si>
    <t>СПб ГБУЗ "Городская поликлиника №106"</t>
  </si>
  <si>
    <t>СПб ГБУЗ "Городская поликлиника №111"</t>
  </si>
  <si>
    <t>СПб ГБУЗ "Городская поликлиника №112"</t>
  </si>
  <si>
    <t>СПб ГБУЗ "Городская поликлиника №117"</t>
  </si>
  <si>
    <t>СПб ГБУЗ "Городская поликлиника №122"</t>
  </si>
  <si>
    <t>СПб ГБУЗ "Городская поликлиника №63"</t>
  </si>
  <si>
    <t>СПб ГБУЗ "Детская городская поликлиника №68"</t>
  </si>
  <si>
    <t>СПб ГБУЗ "Детская городская поликлиника №71"</t>
  </si>
  <si>
    <t>СПБ ГБУЗ "Женская консультация № 5"</t>
  </si>
  <si>
    <t>СПБ ГБУЗ "Женская консультация № 18"</t>
  </si>
  <si>
    <t>СПБ ГБУЗ "Женская консультация №22"</t>
  </si>
  <si>
    <t>СПБ ГБУЗ "Женская консультация № 33"</t>
  </si>
  <si>
    <t>СПБ ГБУЗ "Женская консультация № 40"</t>
  </si>
  <si>
    <t>СПБ ГБУЗ "Женская консультация №44" Пушкинского района</t>
  </si>
  <si>
    <t>СПБ ГБУЗ "Родильный дом № 1"</t>
  </si>
  <si>
    <t>СПБ ГБУЗ "Родильный дом № 6 им. проф. В.Ф. Снегирева"</t>
  </si>
  <si>
    <t>СПБ ГБУЗ "Родильный дом №9"</t>
  </si>
  <si>
    <t>СПБ ГБУЗ "Родильный дом №10"</t>
  </si>
  <si>
    <t>СПБ ГБУЗ "ГПЦ № 1"</t>
  </si>
  <si>
    <t>ФГБОУ ВО "Военно-медицинская академия имени С.М.Кирова" Министерства обороны РФ</t>
  </si>
  <si>
    <t>ФГБОУ ВО "СЗ Государственный медицинский университет им. И.И. Мечникова" Минздрава России</t>
  </si>
  <si>
    <t>Итого</t>
  </si>
  <si>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 
</t>
    </r>
    <r>
      <rPr>
        <b/>
        <sz val="12"/>
        <color rgb="FFFF0000"/>
        <rFont val="Times New Roman"/>
        <family val="1"/>
        <charset val="204"/>
      </rPr>
      <t>по профилю "Акушерство и гинекология"</t>
    </r>
    <r>
      <rPr>
        <b/>
        <sz val="12"/>
        <color indexed="8"/>
        <rFont val="Times New Roman"/>
        <family val="1"/>
        <charset val="204"/>
      </rPr>
      <t>, осуществляется по подушевому нормативу финансирования на прикрепившихся лиц</t>
    </r>
    <r>
      <rPr>
        <b/>
        <sz val="12"/>
        <color rgb="FFFF0000"/>
        <rFont val="Times New Roman"/>
        <family val="1"/>
        <charset val="204"/>
      </rPr>
      <t xml:space="preserve"> (женщины 18 лет и старше)</t>
    </r>
    <r>
      <rPr>
        <b/>
        <sz val="12"/>
        <color indexed="8"/>
        <rFont val="Times New Roman"/>
        <family val="1"/>
        <charset val="204"/>
      </rPr>
      <t xml:space="preserve"> 
</t>
    </r>
    <r>
      <rPr>
        <b/>
        <sz val="12"/>
        <color indexed="10"/>
        <rFont val="Times New Roman"/>
        <family val="1"/>
        <charset val="204"/>
      </rPr>
      <t>на ДЕКАБРЬ 2026 года</t>
    </r>
    <r>
      <rPr>
        <b/>
        <sz val="12"/>
        <rFont val="Times New Roman"/>
        <family val="1"/>
        <charset val="204"/>
      </rPr>
      <t xml:space="preserve"> </t>
    </r>
  </si>
  <si>
    <t>ФГБОУ ВО "СЗ Государственный медицинский университет
 им. И.И. Мечникова" Минздрава России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</si>
</sst>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0_р_._-;\-* #,##0.00_р_._-;_-* &quot;-&quot;??_р_._-;_-@_-"/>
  </numFmts>
  <fonts count="13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1" fillId="0" borderId="0"/>
    <xf numFmtId="0" fontId="1" fillId="0" borderId="0"/>
    <xf numFmtId="165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top" wrapText="1"/>
    </xf>
    <xf numFmtId="0" fontId="9" fillId="0" borderId="13" xfId="0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10" fillId="0" borderId="16" xfId="1" applyNumberFormat="1" applyFont="1" applyFill="1" applyBorder="1" applyAlignment="1">
      <alignment horizontal="left"/>
    </xf>
    <xf numFmtId="3" fontId="5" fillId="0" borderId="11" xfId="0" applyNumberFormat="1" applyFont="1" applyFill="1" applyBorder="1"/>
    <xf numFmtId="164" fontId="0" fillId="0" borderId="0" xfId="1" applyNumberFormat="1" applyFont="1" applyFill="1" applyAlignment="1">
      <alignment wrapText="1"/>
    </xf>
    <xf numFmtId="3" fontId="0" fillId="0" borderId="0" xfId="0" applyNumberFormat="1" applyFill="1" applyAlignment="1">
      <alignment wrapText="1"/>
    </xf>
    <xf numFmtId="0" fontId="9" fillId="0" borderId="13" xfId="0" applyFont="1" applyFill="1" applyBorder="1" applyAlignment="1">
      <alignment horizontal="center" vertical="center"/>
    </xf>
    <xf numFmtId="164" fontId="10" fillId="0" borderId="17" xfId="1" applyNumberFormat="1" applyFont="1" applyFill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10" fillId="0" borderId="19" xfId="1" applyNumberFormat="1" applyFont="1" applyFill="1" applyBorder="1" applyAlignment="1">
      <alignment horizontal="left"/>
    </xf>
    <xf numFmtId="3" fontId="5" fillId="0" borderId="13" xfId="0" applyNumberFormat="1" applyFont="1" applyFill="1" applyBorder="1"/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top" wrapText="1"/>
    </xf>
    <xf numFmtId="0" fontId="9" fillId="0" borderId="20" xfId="0" applyFont="1" applyFill="1" applyBorder="1" applyAlignment="1">
      <alignment horizontal="center"/>
    </xf>
    <xf numFmtId="164" fontId="10" fillId="0" borderId="22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left"/>
    </xf>
    <xf numFmtId="3" fontId="5" fillId="0" borderId="20" xfId="0" applyNumberFormat="1" applyFont="1" applyFill="1" applyBorder="1"/>
    <xf numFmtId="0" fontId="5" fillId="0" borderId="10" xfId="0" applyFont="1" applyFill="1" applyBorder="1" applyAlignment="1">
      <alignment vertical="center"/>
    </xf>
    <xf numFmtId="0" fontId="6" fillId="0" borderId="3" xfId="0" applyFont="1" applyFill="1" applyBorder="1"/>
    <xf numFmtId="0" fontId="5" fillId="0" borderId="10" xfId="0" applyFont="1" applyFill="1" applyBorder="1" applyAlignment="1">
      <alignment horizontal="center"/>
    </xf>
    <xf numFmtId="3" fontId="5" fillId="0" borderId="25" xfId="0" applyNumberFormat="1" applyFont="1" applyFill="1" applyBorder="1"/>
    <xf numFmtId="3" fontId="5" fillId="0" borderId="8" xfId="0" applyNumberFormat="1" applyFont="1" applyFill="1" applyBorder="1"/>
    <xf numFmtId="3" fontId="5" fillId="0" borderId="9" xfId="0" applyNumberFormat="1" applyFont="1" applyFill="1" applyBorder="1"/>
    <xf numFmtId="3" fontId="5" fillId="0" borderId="10" xfId="0" applyNumberFormat="1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3" fontId="0" fillId="0" borderId="0" xfId="0" applyNumberFormat="1" applyFill="1"/>
    <xf numFmtId="0" fontId="3" fillId="0" borderId="0" xfId="0" applyFont="1" applyFill="1" applyAlignment="1">
      <alignment horizontal="center" wrapText="1"/>
    </xf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</cellXfs>
  <cellStyles count="5">
    <cellStyle name="Обычный" xfId="0" builtinId="0"/>
    <cellStyle name="Обычный 12" xfId="2"/>
    <cellStyle name="Обычный 25" xfId="3"/>
    <cellStyle name="Финансовый" xfId="1" builtinId="3"/>
    <cellStyle name="Финансовый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>
      <selection activeCell="B16" sqref="B16"/>
    </sheetView>
  </sheetViews>
  <sheetFormatPr defaultRowHeight="27.75" customHeight="1"/>
  <cols>
    <col min="1" max="1" width="5.28515625" style="40" customWidth="1"/>
    <col min="2" max="2" width="67" style="1" customWidth="1"/>
    <col min="3" max="3" width="13.28515625" style="41" customWidth="1"/>
    <col min="4" max="4" width="14.42578125" style="1" customWidth="1"/>
    <col min="5" max="5" width="15.140625" style="1" customWidth="1"/>
    <col min="6" max="6" width="17.140625" style="1" customWidth="1"/>
    <col min="7" max="7" width="15.42578125" style="1" customWidth="1"/>
    <col min="8" max="8" width="17.140625" style="1" customWidth="1"/>
    <col min="9" max="9" width="17.85546875" style="1" customWidth="1"/>
    <col min="10" max="10" width="16.5703125" style="1" customWidth="1"/>
    <col min="11" max="11" width="12" style="1" customWidth="1"/>
    <col min="12" max="12" width="18.85546875" style="2" customWidth="1"/>
    <col min="13" max="13" width="9.140625" style="1"/>
    <col min="14" max="14" width="16.85546875" style="1" customWidth="1"/>
    <col min="15" max="15" width="9.140625" style="1"/>
    <col min="16" max="16" width="26.42578125" style="1" customWidth="1"/>
    <col min="17" max="253" width="9.140625" style="1"/>
    <col min="254" max="254" width="5.28515625" style="1" customWidth="1"/>
    <col min="255" max="255" width="63.140625" style="1" customWidth="1"/>
    <col min="256" max="256" width="9.140625" style="1"/>
    <col min="257" max="257" width="14.42578125" style="1" customWidth="1"/>
    <col min="258" max="258" width="15.140625" style="1" customWidth="1"/>
    <col min="259" max="259" width="14.28515625" style="1" customWidth="1"/>
    <col min="260" max="260" width="15.42578125" style="1" customWidth="1"/>
    <col min="261" max="261" width="17.140625" style="1" customWidth="1"/>
    <col min="262" max="262" width="13.28515625" style="1" customWidth="1"/>
    <col min="263" max="263" width="16.5703125" style="1" customWidth="1"/>
    <col min="264" max="264" width="9.140625" style="1"/>
    <col min="265" max="265" width="17.7109375" style="1" customWidth="1"/>
    <col min="266" max="509" width="9.140625" style="1"/>
    <col min="510" max="510" width="5.28515625" style="1" customWidth="1"/>
    <col min="511" max="511" width="63.140625" style="1" customWidth="1"/>
    <col min="512" max="512" width="9.140625" style="1"/>
    <col min="513" max="513" width="14.42578125" style="1" customWidth="1"/>
    <col min="514" max="514" width="15.140625" style="1" customWidth="1"/>
    <col min="515" max="515" width="14.28515625" style="1" customWidth="1"/>
    <col min="516" max="516" width="15.42578125" style="1" customWidth="1"/>
    <col min="517" max="517" width="17.140625" style="1" customWidth="1"/>
    <col min="518" max="518" width="13.28515625" style="1" customWidth="1"/>
    <col min="519" max="519" width="16.5703125" style="1" customWidth="1"/>
    <col min="520" max="520" width="9.140625" style="1"/>
    <col min="521" max="521" width="17.7109375" style="1" customWidth="1"/>
    <col min="522" max="765" width="9.140625" style="1"/>
    <col min="766" max="766" width="5.28515625" style="1" customWidth="1"/>
    <col min="767" max="767" width="63.140625" style="1" customWidth="1"/>
    <col min="768" max="768" width="9.140625" style="1"/>
    <col min="769" max="769" width="14.42578125" style="1" customWidth="1"/>
    <col min="770" max="770" width="15.140625" style="1" customWidth="1"/>
    <col min="771" max="771" width="14.28515625" style="1" customWidth="1"/>
    <col min="772" max="772" width="15.42578125" style="1" customWidth="1"/>
    <col min="773" max="773" width="17.140625" style="1" customWidth="1"/>
    <col min="774" max="774" width="13.28515625" style="1" customWidth="1"/>
    <col min="775" max="775" width="16.5703125" style="1" customWidth="1"/>
    <col min="776" max="776" width="9.140625" style="1"/>
    <col min="777" max="777" width="17.7109375" style="1" customWidth="1"/>
    <col min="778" max="1021" width="9.140625" style="1"/>
    <col min="1022" max="1022" width="5.28515625" style="1" customWidth="1"/>
    <col min="1023" max="1023" width="63.140625" style="1" customWidth="1"/>
    <col min="1024" max="1024" width="9.140625" style="1"/>
    <col min="1025" max="1025" width="14.42578125" style="1" customWidth="1"/>
    <col min="1026" max="1026" width="15.140625" style="1" customWidth="1"/>
    <col min="1027" max="1027" width="14.28515625" style="1" customWidth="1"/>
    <col min="1028" max="1028" width="15.42578125" style="1" customWidth="1"/>
    <col min="1029" max="1029" width="17.140625" style="1" customWidth="1"/>
    <col min="1030" max="1030" width="13.28515625" style="1" customWidth="1"/>
    <col min="1031" max="1031" width="16.5703125" style="1" customWidth="1"/>
    <col min="1032" max="1032" width="9.140625" style="1"/>
    <col min="1033" max="1033" width="17.7109375" style="1" customWidth="1"/>
    <col min="1034" max="1277" width="9.140625" style="1"/>
    <col min="1278" max="1278" width="5.28515625" style="1" customWidth="1"/>
    <col min="1279" max="1279" width="63.140625" style="1" customWidth="1"/>
    <col min="1280" max="1280" width="9.140625" style="1"/>
    <col min="1281" max="1281" width="14.42578125" style="1" customWidth="1"/>
    <col min="1282" max="1282" width="15.140625" style="1" customWidth="1"/>
    <col min="1283" max="1283" width="14.28515625" style="1" customWidth="1"/>
    <col min="1284" max="1284" width="15.42578125" style="1" customWidth="1"/>
    <col min="1285" max="1285" width="17.140625" style="1" customWidth="1"/>
    <col min="1286" max="1286" width="13.28515625" style="1" customWidth="1"/>
    <col min="1287" max="1287" width="16.5703125" style="1" customWidth="1"/>
    <col min="1288" max="1288" width="9.140625" style="1"/>
    <col min="1289" max="1289" width="17.7109375" style="1" customWidth="1"/>
    <col min="1290" max="1533" width="9.140625" style="1"/>
    <col min="1534" max="1534" width="5.28515625" style="1" customWidth="1"/>
    <col min="1535" max="1535" width="63.140625" style="1" customWidth="1"/>
    <col min="1536" max="1536" width="9.140625" style="1"/>
    <col min="1537" max="1537" width="14.42578125" style="1" customWidth="1"/>
    <col min="1538" max="1538" width="15.140625" style="1" customWidth="1"/>
    <col min="1539" max="1539" width="14.28515625" style="1" customWidth="1"/>
    <col min="1540" max="1540" width="15.42578125" style="1" customWidth="1"/>
    <col min="1541" max="1541" width="17.140625" style="1" customWidth="1"/>
    <col min="1542" max="1542" width="13.28515625" style="1" customWidth="1"/>
    <col min="1543" max="1543" width="16.5703125" style="1" customWidth="1"/>
    <col min="1544" max="1544" width="9.140625" style="1"/>
    <col min="1545" max="1545" width="17.7109375" style="1" customWidth="1"/>
    <col min="1546" max="1789" width="9.140625" style="1"/>
    <col min="1790" max="1790" width="5.28515625" style="1" customWidth="1"/>
    <col min="1791" max="1791" width="63.140625" style="1" customWidth="1"/>
    <col min="1792" max="1792" width="9.140625" style="1"/>
    <col min="1793" max="1793" width="14.42578125" style="1" customWidth="1"/>
    <col min="1794" max="1794" width="15.140625" style="1" customWidth="1"/>
    <col min="1795" max="1795" width="14.28515625" style="1" customWidth="1"/>
    <col min="1796" max="1796" width="15.42578125" style="1" customWidth="1"/>
    <col min="1797" max="1797" width="17.140625" style="1" customWidth="1"/>
    <col min="1798" max="1798" width="13.28515625" style="1" customWidth="1"/>
    <col min="1799" max="1799" width="16.5703125" style="1" customWidth="1"/>
    <col min="1800" max="1800" width="9.140625" style="1"/>
    <col min="1801" max="1801" width="17.7109375" style="1" customWidth="1"/>
    <col min="1802" max="2045" width="9.140625" style="1"/>
    <col min="2046" max="2046" width="5.28515625" style="1" customWidth="1"/>
    <col min="2047" max="2047" width="63.140625" style="1" customWidth="1"/>
    <col min="2048" max="2048" width="9.140625" style="1"/>
    <col min="2049" max="2049" width="14.42578125" style="1" customWidth="1"/>
    <col min="2050" max="2050" width="15.140625" style="1" customWidth="1"/>
    <col min="2051" max="2051" width="14.28515625" style="1" customWidth="1"/>
    <col min="2052" max="2052" width="15.42578125" style="1" customWidth="1"/>
    <col min="2053" max="2053" width="17.140625" style="1" customWidth="1"/>
    <col min="2054" max="2054" width="13.28515625" style="1" customWidth="1"/>
    <col min="2055" max="2055" width="16.5703125" style="1" customWidth="1"/>
    <col min="2056" max="2056" width="9.140625" style="1"/>
    <col min="2057" max="2057" width="17.7109375" style="1" customWidth="1"/>
    <col min="2058" max="2301" width="9.140625" style="1"/>
    <col min="2302" max="2302" width="5.28515625" style="1" customWidth="1"/>
    <col min="2303" max="2303" width="63.140625" style="1" customWidth="1"/>
    <col min="2304" max="2304" width="9.140625" style="1"/>
    <col min="2305" max="2305" width="14.42578125" style="1" customWidth="1"/>
    <col min="2306" max="2306" width="15.140625" style="1" customWidth="1"/>
    <col min="2307" max="2307" width="14.28515625" style="1" customWidth="1"/>
    <col min="2308" max="2308" width="15.42578125" style="1" customWidth="1"/>
    <col min="2309" max="2309" width="17.140625" style="1" customWidth="1"/>
    <col min="2310" max="2310" width="13.28515625" style="1" customWidth="1"/>
    <col min="2311" max="2311" width="16.5703125" style="1" customWidth="1"/>
    <col min="2312" max="2312" width="9.140625" style="1"/>
    <col min="2313" max="2313" width="17.7109375" style="1" customWidth="1"/>
    <col min="2314" max="2557" width="9.140625" style="1"/>
    <col min="2558" max="2558" width="5.28515625" style="1" customWidth="1"/>
    <col min="2559" max="2559" width="63.140625" style="1" customWidth="1"/>
    <col min="2560" max="2560" width="9.140625" style="1"/>
    <col min="2561" max="2561" width="14.42578125" style="1" customWidth="1"/>
    <col min="2562" max="2562" width="15.140625" style="1" customWidth="1"/>
    <col min="2563" max="2563" width="14.28515625" style="1" customWidth="1"/>
    <col min="2564" max="2564" width="15.42578125" style="1" customWidth="1"/>
    <col min="2565" max="2565" width="17.140625" style="1" customWidth="1"/>
    <col min="2566" max="2566" width="13.28515625" style="1" customWidth="1"/>
    <col min="2567" max="2567" width="16.5703125" style="1" customWidth="1"/>
    <col min="2568" max="2568" width="9.140625" style="1"/>
    <col min="2569" max="2569" width="17.7109375" style="1" customWidth="1"/>
    <col min="2570" max="2813" width="9.140625" style="1"/>
    <col min="2814" max="2814" width="5.28515625" style="1" customWidth="1"/>
    <col min="2815" max="2815" width="63.140625" style="1" customWidth="1"/>
    <col min="2816" max="2816" width="9.140625" style="1"/>
    <col min="2817" max="2817" width="14.42578125" style="1" customWidth="1"/>
    <col min="2818" max="2818" width="15.140625" style="1" customWidth="1"/>
    <col min="2819" max="2819" width="14.28515625" style="1" customWidth="1"/>
    <col min="2820" max="2820" width="15.42578125" style="1" customWidth="1"/>
    <col min="2821" max="2821" width="17.140625" style="1" customWidth="1"/>
    <col min="2822" max="2822" width="13.28515625" style="1" customWidth="1"/>
    <col min="2823" max="2823" width="16.5703125" style="1" customWidth="1"/>
    <col min="2824" max="2824" width="9.140625" style="1"/>
    <col min="2825" max="2825" width="17.7109375" style="1" customWidth="1"/>
    <col min="2826" max="3069" width="9.140625" style="1"/>
    <col min="3070" max="3070" width="5.28515625" style="1" customWidth="1"/>
    <col min="3071" max="3071" width="63.140625" style="1" customWidth="1"/>
    <col min="3072" max="3072" width="9.140625" style="1"/>
    <col min="3073" max="3073" width="14.42578125" style="1" customWidth="1"/>
    <col min="3074" max="3074" width="15.140625" style="1" customWidth="1"/>
    <col min="3075" max="3075" width="14.28515625" style="1" customWidth="1"/>
    <col min="3076" max="3076" width="15.42578125" style="1" customWidth="1"/>
    <col min="3077" max="3077" width="17.140625" style="1" customWidth="1"/>
    <col min="3078" max="3078" width="13.28515625" style="1" customWidth="1"/>
    <col min="3079" max="3079" width="16.5703125" style="1" customWidth="1"/>
    <col min="3080" max="3080" width="9.140625" style="1"/>
    <col min="3081" max="3081" width="17.7109375" style="1" customWidth="1"/>
    <col min="3082" max="3325" width="9.140625" style="1"/>
    <col min="3326" max="3326" width="5.28515625" style="1" customWidth="1"/>
    <col min="3327" max="3327" width="63.140625" style="1" customWidth="1"/>
    <col min="3328" max="3328" width="9.140625" style="1"/>
    <col min="3329" max="3329" width="14.42578125" style="1" customWidth="1"/>
    <col min="3330" max="3330" width="15.140625" style="1" customWidth="1"/>
    <col min="3331" max="3331" width="14.28515625" style="1" customWidth="1"/>
    <col min="3332" max="3332" width="15.42578125" style="1" customWidth="1"/>
    <col min="3333" max="3333" width="17.140625" style="1" customWidth="1"/>
    <col min="3334" max="3334" width="13.28515625" style="1" customWidth="1"/>
    <col min="3335" max="3335" width="16.5703125" style="1" customWidth="1"/>
    <col min="3336" max="3336" width="9.140625" style="1"/>
    <col min="3337" max="3337" width="17.7109375" style="1" customWidth="1"/>
    <col min="3338" max="3581" width="9.140625" style="1"/>
    <col min="3582" max="3582" width="5.28515625" style="1" customWidth="1"/>
    <col min="3583" max="3583" width="63.140625" style="1" customWidth="1"/>
    <col min="3584" max="3584" width="9.140625" style="1"/>
    <col min="3585" max="3585" width="14.42578125" style="1" customWidth="1"/>
    <col min="3586" max="3586" width="15.140625" style="1" customWidth="1"/>
    <col min="3587" max="3587" width="14.28515625" style="1" customWidth="1"/>
    <col min="3588" max="3588" width="15.42578125" style="1" customWidth="1"/>
    <col min="3589" max="3589" width="17.140625" style="1" customWidth="1"/>
    <col min="3590" max="3590" width="13.28515625" style="1" customWidth="1"/>
    <col min="3591" max="3591" width="16.5703125" style="1" customWidth="1"/>
    <col min="3592" max="3592" width="9.140625" style="1"/>
    <col min="3593" max="3593" width="17.7109375" style="1" customWidth="1"/>
    <col min="3594" max="3837" width="9.140625" style="1"/>
    <col min="3838" max="3838" width="5.28515625" style="1" customWidth="1"/>
    <col min="3839" max="3839" width="63.140625" style="1" customWidth="1"/>
    <col min="3840" max="3840" width="9.140625" style="1"/>
    <col min="3841" max="3841" width="14.42578125" style="1" customWidth="1"/>
    <col min="3842" max="3842" width="15.140625" style="1" customWidth="1"/>
    <col min="3843" max="3843" width="14.28515625" style="1" customWidth="1"/>
    <col min="3844" max="3844" width="15.42578125" style="1" customWidth="1"/>
    <col min="3845" max="3845" width="17.140625" style="1" customWidth="1"/>
    <col min="3846" max="3846" width="13.28515625" style="1" customWidth="1"/>
    <col min="3847" max="3847" width="16.5703125" style="1" customWidth="1"/>
    <col min="3848" max="3848" width="9.140625" style="1"/>
    <col min="3849" max="3849" width="17.7109375" style="1" customWidth="1"/>
    <col min="3850" max="4093" width="9.140625" style="1"/>
    <col min="4094" max="4094" width="5.28515625" style="1" customWidth="1"/>
    <col min="4095" max="4095" width="63.140625" style="1" customWidth="1"/>
    <col min="4096" max="4096" width="9.140625" style="1"/>
    <col min="4097" max="4097" width="14.42578125" style="1" customWidth="1"/>
    <col min="4098" max="4098" width="15.140625" style="1" customWidth="1"/>
    <col min="4099" max="4099" width="14.28515625" style="1" customWidth="1"/>
    <col min="4100" max="4100" width="15.42578125" style="1" customWidth="1"/>
    <col min="4101" max="4101" width="17.140625" style="1" customWidth="1"/>
    <col min="4102" max="4102" width="13.28515625" style="1" customWidth="1"/>
    <col min="4103" max="4103" width="16.5703125" style="1" customWidth="1"/>
    <col min="4104" max="4104" width="9.140625" style="1"/>
    <col min="4105" max="4105" width="17.7109375" style="1" customWidth="1"/>
    <col min="4106" max="4349" width="9.140625" style="1"/>
    <col min="4350" max="4350" width="5.28515625" style="1" customWidth="1"/>
    <col min="4351" max="4351" width="63.140625" style="1" customWidth="1"/>
    <col min="4352" max="4352" width="9.140625" style="1"/>
    <col min="4353" max="4353" width="14.42578125" style="1" customWidth="1"/>
    <col min="4354" max="4354" width="15.140625" style="1" customWidth="1"/>
    <col min="4355" max="4355" width="14.28515625" style="1" customWidth="1"/>
    <col min="4356" max="4356" width="15.42578125" style="1" customWidth="1"/>
    <col min="4357" max="4357" width="17.140625" style="1" customWidth="1"/>
    <col min="4358" max="4358" width="13.28515625" style="1" customWidth="1"/>
    <col min="4359" max="4359" width="16.5703125" style="1" customWidth="1"/>
    <col min="4360" max="4360" width="9.140625" style="1"/>
    <col min="4361" max="4361" width="17.7109375" style="1" customWidth="1"/>
    <col min="4362" max="4605" width="9.140625" style="1"/>
    <col min="4606" max="4606" width="5.28515625" style="1" customWidth="1"/>
    <col min="4607" max="4607" width="63.140625" style="1" customWidth="1"/>
    <col min="4608" max="4608" width="9.140625" style="1"/>
    <col min="4609" max="4609" width="14.42578125" style="1" customWidth="1"/>
    <col min="4610" max="4610" width="15.140625" style="1" customWidth="1"/>
    <col min="4611" max="4611" width="14.28515625" style="1" customWidth="1"/>
    <col min="4612" max="4612" width="15.42578125" style="1" customWidth="1"/>
    <col min="4613" max="4613" width="17.140625" style="1" customWidth="1"/>
    <col min="4614" max="4614" width="13.28515625" style="1" customWidth="1"/>
    <col min="4615" max="4615" width="16.5703125" style="1" customWidth="1"/>
    <col min="4616" max="4616" width="9.140625" style="1"/>
    <col min="4617" max="4617" width="17.7109375" style="1" customWidth="1"/>
    <col min="4618" max="4861" width="9.140625" style="1"/>
    <col min="4862" max="4862" width="5.28515625" style="1" customWidth="1"/>
    <col min="4863" max="4863" width="63.140625" style="1" customWidth="1"/>
    <col min="4864" max="4864" width="9.140625" style="1"/>
    <col min="4865" max="4865" width="14.42578125" style="1" customWidth="1"/>
    <col min="4866" max="4866" width="15.140625" style="1" customWidth="1"/>
    <col min="4867" max="4867" width="14.28515625" style="1" customWidth="1"/>
    <col min="4868" max="4868" width="15.42578125" style="1" customWidth="1"/>
    <col min="4869" max="4869" width="17.140625" style="1" customWidth="1"/>
    <col min="4870" max="4870" width="13.28515625" style="1" customWidth="1"/>
    <col min="4871" max="4871" width="16.5703125" style="1" customWidth="1"/>
    <col min="4872" max="4872" width="9.140625" style="1"/>
    <col min="4873" max="4873" width="17.7109375" style="1" customWidth="1"/>
    <col min="4874" max="5117" width="9.140625" style="1"/>
    <col min="5118" max="5118" width="5.28515625" style="1" customWidth="1"/>
    <col min="5119" max="5119" width="63.140625" style="1" customWidth="1"/>
    <col min="5120" max="5120" width="9.140625" style="1"/>
    <col min="5121" max="5121" width="14.42578125" style="1" customWidth="1"/>
    <col min="5122" max="5122" width="15.140625" style="1" customWidth="1"/>
    <col min="5123" max="5123" width="14.28515625" style="1" customWidth="1"/>
    <col min="5124" max="5124" width="15.42578125" style="1" customWidth="1"/>
    <col min="5125" max="5125" width="17.140625" style="1" customWidth="1"/>
    <col min="5126" max="5126" width="13.28515625" style="1" customWidth="1"/>
    <col min="5127" max="5127" width="16.5703125" style="1" customWidth="1"/>
    <col min="5128" max="5128" width="9.140625" style="1"/>
    <col min="5129" max="5129" width="17.7109375" style="1" customWidth="1"/>
    <col min="5130" max="5373" width="9.140625" style="1"/>
    <col min="5374" max="5374" width="5.28515625" style="1" customWidth="1"/>
    <col min="5375" max="5375" width="63.140625" style="1" customWidth="1"/>
    <col min="5376" max="5376" width="9.140625" style="1"/>
    <col min="5377" max="5377" width="14.42578125" style="1" customWidth="1"/>
    <col min="5378" max="5378" width="15.140625" style="1" customWidth="1"/>
    <col min="5379" max="5379" width="14.28515625" style="1" customWidth="1"/>
    <col min="5380" max="5380" width="15.42578125" style="1" customWidth="1"/>
    <col min="5381" max="5381" width="17.140625" style="1" customWidth="1"/>
    <col min="5382" max="5382" width="13.28515625" style="1" customWidth="1"/>
    <col min="5383" max="5383" width="16.5703125" style="1" customWidth="1"/>
    <col min="5384" max="5384" width="9.140625" style="1"/>
    <col min="5385" max="5385" width="17.7109375" style="1" customWidth="1"/>
    <col min="5386" max="5629" width="9.140625" style="1"/>
    <col min="5630" max="5630" width="5.28515625" style="1" customWidth="1"/>
    <col min="5631" max="5631" width="63.140625" style="1" customWidth="1"/>
    <col min="5632" max="5632" width="9.140625" style="1"/>
    <col min="5633" max="5633" width="14.42578125" style="1" customWidth="1"/>
    <col min="5634" max="5634" width="15.140625" style="1" customWidth="1"/>
    <col min="5635" max="5635" width="14.28515625" style="1" customWidth="1"/>
    <col min="5636" max="5636" width="15.42578125" style="1" customWidth="1"/>
    <col min="5637" max="5637" width="17.140625" style="1" customWidth="1"/>
    <col min="5638" max="5638" width="13.28515625" style="1" customWidth="1"/>
    <col min="5639" max="5639" width="16.5703125" style="1" customWidth="1"/>
    <col min="5640" max="5640" width="9.140625" style="1"/>
    <col min="5641" max="5641" width="17.7109375" style="1" customWidth="1"/>
    <col min="5642" max="5885" width="9.140625" style="1"/>
    <col min="5886" max="5886" width="5.28515625" style="1" customWidth="1"/>
    <col min="5887" max="5887" width="63.140625" style="1" customWidth="1"/>
    <col min="5888" max="5888" width="9.140625" style="1"/>
    <col min="5889" max="5889" width="14.42578125" style="1" customWidth="1"/>
    <col min="5890" max="5890" width="15.140625" style="1" customWidth="1"/>
    <col min="5891" max="5891" width="14.28515625" style="1" customWidth="1"/>
    <col min="5892" max="5892" width="15.42578125" style="1" customWidth="1"/>
    <col min="5893" max="5893" width="17.140625" style="1" customWidth="1"/>
    <col min="5894" max="5894" width="13.28515625" style="1" customWidth="1"/>
    <col min="5895" max="5895" width="16.5703125" style="1" customWidth="1"/>
    <col min="5896" max="5896" width="9.140625" style="1"/>
    <col min="5897" max="5897" width="17.7109375" style="1" customWidth="1"/>
    <col min="5898" max="6141" width="9.140625" style="1"/>
    <col min="6142" max="6142" width="5.28515625" style="1" customWidth="1"/>
    <col min="6143" max="6143" width="63.140625" style="1" customWidth="1"/>
    <col min="6144" max="6144" width="9.140625" style="1"/>
    <col min="6145" max="6145" width="14.42578125" style="1" customWidth="1"/>
    <col min="6146" max="6146" width="15.140625" style="1" customWidth="1"/>
    <col min="6147" max="6147" width="14.28515625" style="1" customWidth="1"/>
    <col min="6148" max="6148" width="15.42578125" style="1" customWidth="1"/>
    <col min="6149" max="6149" width="17.140625" style="1" customWidth="1"/>
    <col min="6150" max="6150" width="13.28515625" style="1" customWidth="1"/>
    <col min="6151" max="6151" width="16.5703125" style="1" customWidth="1"/>
    <col min="6152" max="6152" width="9.140625" style="1"/>
    <col min="6153" max="6153" width="17.7109375" style="1" customWidth="1"/>
    <col min="6154" max="6397" width="9.140625" style="1"/>
    <col min="6398" max="6398" width="5.28515625" style="1" customWidth="1"/>
    <col min="6399" max="6399" width="63.140625" style="1" customWidth="1"/>
    <col min="6400" max="6400" width="9.140625" style="1"/>
    <col min="6401" max="6401" width="14.42578125" style="1" customWidth="1"/>
    <col min="6402" max="6402" width="15.140625" style="1" customWidth="1"/>
    <col min="6403" max="6403" width="14.28515625" style="1" customWidth="1"/>
    <col min="6404" max="6404" width="15.42578125" style="1" customWidth="1"/>
    <col min="6405" max="6405" width="17.140625" style="1" customWidth="1"/>
    <col min="6406" max="6406" width="13.28515625" style="1" customWidth="1"/>
    <col min="6407" max="6407" width="16.5703125" style="1" customWidth="1"/>
    <col min="6408" max="6408" width="9.140625" style="1"/>
    <col min="6409" max="6409" width="17.7109375" style="1" customWidth="1"/>
    <col min="6410" max="6653" width="9.140625" style="1"/>
    <col min="6654" max="6654" width="5.28515625" style="1" customWidth="1"/>
    <col min="6655" max="6655" width="63.140625" style="1" customWidth="1"/>
    <col min="6656" max="6656" width="9.140625" style="1"/>
    <col min="6657" max="6657" width="14.42578125" style="1" customWidth="1"/>
    <col min="6658" max="6658" width="15.140625" style="1" customWidth="1"/>
    <col min="6659" max="6659" width="14.28515625" style="1" customWidth="1"/>
    <col min="6660" max="6660" width="15.42578125" style="1" customWidth="1"/>
    <col min="6661" max="6661" width="17.140625" style="1" customWidth="1"/>
    <col min="6662" max="6662" width="13.28515625" style="1" customWidth="1"/>
    <col min="6663" max="6663" width="16.5703125" style="1" customWidth="1"/>
    <col min="6664" max="6664" width="9.140625" style="1"/>
    <col min="6665" max="6665" width="17.7109375" style="1" customWidth="1"/>
    <col min="6666" max="6909" width="9.140625" style="1"/>
    <col min="6910" max="6910" width="5.28515625" style="1" customWidth="1"/>
    <col min="6911" max="6911" width="63.140625" style="1" customWidth="1"/>
    <col min="6912" max="6912" width="9.140625" style="1"/>
    <col min="6913" max="6913" width="14.42578125" style="1" customWidth="1"/>
    <col min="6914" max="6914" width="15.140625" style="1" customWidth="1"/>
    <col min="6915" max="6915" width="14.28515625" style="1" customWidth="1"/>
    <col min="6916" max="6916" width="15.42578125" style="1" customWidth="1"/>
    <col min="6917" max="6917" width="17.140625" style="1" customWidth="1"/>
    <col min="6918" max="6918" width="13.28515625" style="1" customWidth="1"/>
    <col min="6919" max="6919" width="16.5703125" style="1" customWidth="1"/>
    <col min="6920" max="6920" width="9.140625" style="1"/>
    <col min="6921" max="6921" width="17.7109375" style="1" customWidth="1"/>
    <col min="6922" max="7165" width="9.140625" style="1"/>
    <col min="7166" max="7166" width="5.28515625" style="1" customWidth="1"/>
    <col min="7167" max="7167" width="63.140625" style="1" customWidth="1"/>
    <col min="7168" max="7168" width="9.140625" style="1"/>
    <col min="7169" max="7169" width="14.42578125" style="1" customWidth="1"/>
    <col min="7170" max="7170" width="15.140625" style="1" customWidth="1"/>
    <col min="7171" max="7171" width="14.28515625" style="1" customWidth="1"/>
    <col min="7172" max="7172" width="15.42578125" style="1" customWidth="1"/>
    <col min="7173" max="7173" width="17.140625" style="1" customWidth="1"/>
    <col min="7174" max="7174" width="13.28515625" style="1" customWidth="1"/>
    <col min="7175" max="7175" width="16.5703125" style="1" customWidth="1"/>
    <col min="7176" max="7176" width="9.140625" style="1"/>
    <col min="7177" max="7177" width="17.7109375" style="1" customWidth="1"/>
    <col min="7178" max="7421" width="9.140625" style="1"/>
    <col min="7422" max="7422" width="5.28515625" style="1" customWidth="1"/>
    <col min="7423" max="7423" width="63.140625" style="1" customWidth="1"/>
    <col min="7424" max="7424" width="9.140625" style="1"/>
    <col min="7425" max="7425" width="14.42578125" style="1" customWidth="1"/>
    <col min="7426" max="7426" width="15.140625" style="1" customWidth="1"/>
    <col min="7427" max="7427" width="14.28515625" style="1" customWidth="1"/>
    <col min="7428" max="7428" width="15.42578125" style="1" customWidth="1"/>
    <col min="7429" max="7429" width="17.140625" style="1" customWidth="1"/>
    <col min="7430" max="7430" width="13.28515625" style="1" customWidth="1"/>
    <col min="7431" max="7431" width="16.5703125" style="1" customWidth="1"/>
    <col min="7432" max="7432" width="9.140625" style="1"/>
    <col min="7433" max="7433" width="17.7109375" style="1" customWidth="1"/>
    <col min="7434" max="7677" width="9.140625" style="1"/>
    <col min="7678" max="7678" width="5.28515625" style="1" customWidth="1"/>
    <col min="7679" max="7679" width="63.140625" style="1" customWidth="1"/>
    <col min="7680" max="7680" width="9.140625" style="1"/>
    <col min="7681" max="7681" width="14.42578125" style="1" customWidth="1"/>
    <col min="7682" max="7682" width="15.140625" style="1" customWidth="1"/>
    <col min="7683" max="7683" width="14.28515625" style="1" customWidth="1"/>
    <col min="7684" max="7684" width="15.42578125" style="1" customWidth="1"/>
    <col min="7685" max="7685" width="17.140625" style="1" customWidth="1"/>
    <col min="7686" max="7686" width="13.28515625" style="1" customWidth="1"/>
    <col min="7687" max="7687" width="16.5703125" style="1" customWidth="1"/>
    <col min="7688" max="7688" width="9.140625" style="1"/>
    <col min="7689" max="7689" width="17.7109375" style="1" customWidth="1"/>
    <col min="7690" max="7933" width="9.140625" style="1"/>
    <col min="7934" max="7934" width="5.28515625" style="1" customWidth="1"/>
    <col min="7935" max="7935" width="63.140625" style="1" customWidth="1"/>
    <col min="7936" max="7936" width="9.140625" style="1"/>
    <col min="7937" max="7937" width="14.42578125" style="1" customWidth="1"/>
    <col min="7938" max="7938" width="15.140625" style="1" customWidth="1"/>
    <col min="7939" max="7939" width="14.28515625" style="1" customWidth="1"/>
    <col min="7940" max="7940" width="15.42578125" style="1" customWidth="1"/>
    <col min="7941" max="7941" width="17.140625" style="1" customWidth="1"/>
    <col min="7942" max="7942" width="13.28515625" style="1" customWidth="1"/>
    <col min="7943" max="7943" width="16.5703125" style="1" customWidth="1"/>
    <col min="7944" max="7944" width="9.140625" style="1"/>
    <col min="7945" max="7945" width="17.7109375" style="1" customWidth="1"/>
    <col min="7946" max="8189" width="9.140625" style="1"/>
    <col min="8190" max="8190" width="5.28515625" style="1" customWidth="1"/>
    <col min="8191" max="8191" width="63.140625" style="1" customWidth="1"/>
    <col min="8192" max="8192" width="9.140625" style="1"/>
    <col min="8193" max="8193" width="14.42578125" style="1" customWidth="1"/>
    <col min="8194" max="8194" width="15.140625" style="1" customWidth="1"/>
    <col min="8195" max="8195" width="14.28515625" style="1" customWidth="1"/>
    <col min="8196" max="8196" width="15.42578125" style="1" customWidth="1"/>
    <col min="8197" max="8197" width="17.140625" style="1" customWidth="1"/>
    <col min="8198" max="8198" width="13.28515625" style="1" customWidth="1"/>
    <col min="8199" max="8199" width="16.5703125" style="1" customWidth="1"/>
    <col min="8200" max="8200" width="9.140625" style="1"/>
    <col min="8201" max="8201" width="17.7109375" style="1" customWidth="1"/>
    <col min="8202" max="8445" width="9.140625" style="1"/>
    <col min="8446" max="8446" width="5.28515625" style="1" customWidth="1"/>
    <col min="8447" max="8447" width="63.140625" style="1" customWidth="1"/>
    <col min="8448" max="8448" width="9.140625" style="1"/>
    <col min="8449" max="8449" width="14.42578125" style="1" customWidth="1"/>
    <col min="8450" max="8450" width="15.140625" style="1" customWidth="1"/>
    <col min="8451" max="8451" width="14.28515625" style="1" customWidth="1"/>
    <col min="8452" max="8452" width="15.42578125" style="1" customWidth="1"/>
    <col min="8453" max="8453" width="17.140625" style="1" customWidth="1"/>
    <col min="8454" max="8454" width="13.28515625" style="1" customWidth="1"/>
    <col min="8455" max="8455" width="16.5703125" style="1" customWidth="1"/>
    <col min="8456" max="8456" width="9.140625" style="1"/>
    <col min="8457" max="8457" width="17.7109375" style="1" customWidth="1"/>
    <col min="8458" max="8701" width="9.140625" style="1"/>
    <col min="8702" max="8702" width="5.28515625" style="1" customWidth="1"/>
    <col min="8703" max="8703" width="63.140625" style="1" customWidth="1"/>
    <col min="8704" max="8704" width="9.140625" style="1"/>
    <col min="8705" max="8705" width="14.42578125" style="1" customWidth="1"/>
    <col min="8706" max="8706" width="15.140625" style="1" customWidth="1"/>
    <col min="8707" max="8707" width="14.28515625" style="1" customWidth="1"/>
    <col min="8708" max="8708" width="15.42578125" style="1" customWidth="1"/>
    <col min="8709" max="8709" width="17.140625" style="1" customWidth="1"/>
    <col min="8710" max="8710" width="13.28515625" style="1" customWidth="1"/>
    <col min="8711" max="8711" width="16.5703125" style="1" customWidth="1"/>
    <col min="8712" max="8712" width="9.140625" style="1"/>
    <col min="8713" max="8713" width="17.7109375" style="1" customWidth="1"/>
    <col min="8714" max="8957" width="9.140625" style="1"/>
    <col min="8958" max="8958" width="5.28515625" style="1" customWidth="1"/>
    <col min="8959" max="8959" width="63.140625" style="1" customWidth="1"/>
    <col min="8960" max="8960" width="9.140625" style="1"/>
    <col min="8961" max="8961" width="14.42578125" style="1" customWidth="1"/>
    <col min="8962" max="8962" width="15.140625" style="1" customWidth="1"/>
    <col min="8963" max="8963" width="14.28515625" style="1" customWidth="1"/>
    <col min="8964" max="8964" width="15.42578125" style="1" customWidth="1"/>
    <col min="8965" max="8965" width="17.140625" style="1" customWidth="1"/>
    <col min="8966" max="8966" width="13.28515625" style="1" customWidth="1"/>
    <col min="8967" max="8967" width="16.5703125" style="1" customWidth="1"/>
    <col min="8968" max="8968" width="9.140625" style="1"/>
    <col min="8969" max="8969" width="17.7109375" style="1" customWidth="1"/>
    <col min="8970" max="9213" width="9.140625" style="1"/>
    <col min="9214" max="9214" width="5.28515625" style="1" customWidth="1"/>
    <col min="9215" max="9215" width="63.140625" style="1" customWidth="1"/>
    <col min="9216" max="9216" width="9.140625" style="1"/>
    <col min="9217" max="9217" width="14.42578125" style="1" customWidth="1"/>
    <col min="9218" max="9218" width="15.140625" style="1" customWidth="1"/>
    <col min="9219" max="9219" width="14.28515625" style="1" customWidth="1"/>
    <col min="9220" max="9220" width="15.42578125" style="1" customWidth="1"/>
    <col min="9221" max="9221" width="17.140625" style="1" customWidth="1"/>
    <col min="9222" max="9222" width="13.28515625" style="1" customWidth="1"/>
    <col min="9223" max="9223" width="16.5703125" style="1" customWidth="1"/>
    <col min="9224" max="9224" width="9.140625" style="1"/>
    <col min="9225" max="9225" width="17.7109375" style="1" customWidth="1"/>
    <col min="9226" max="9469" width="9.140625" style="1"/>
    <col min="9470" max="9470" width="5.28515625" style="1" customWidth="1"/>
    <col min="9471" max="9471" width="63.140625" style="1" customWidth="1"/>
    <col min="9472" max="9472" width="9.140625" style="1"/>
    <col min="9473" max="9473" width="14.42578125" style="1" customWidth="1"/>
    <col min="9474" max="9474" width="15.140625" style="1" customWidth="1"/>
    <col min="9475" max="9475" width="14.28515625" style="1" customWidth="1"/>
    <col min="9476" max="9476" width="15.42578125" style="1" customWidth="1"/>
    <col min="9477" max="9477" width="17.140625" style="1" customWidth="1"/>
    <col min="9478" max="9478" width="13.28515625" style="1" customWidth="1"/>
    <col min="9479" max="9479" width="16.5703125" style="1" customWidth="1"/>
    <col min="9480" max="9480" width="9.140625" style="1"/>
    <col min="9481" max="9481" width="17.7109375" style="1" customWidth="1"/>
    <col min="9482" max="9725" width="9.140625" style="1"/>
    <col min="9726" max="9726" width="5.28515625" style="1" customWidth="1"/>
    <col min="9727" max="9727" width="63.140625" style="1" customWidth="1"/>
    <col min="9728" max="9728" width="9.140625" style="1"/>
    <col min="9729" max="9729" width="14.42578125" style="1" customWidth="1"/>
    <col min="9730" max="9730" width="15.140625" style="1" customWidth="1"/>
    <col min="9731" max="9731" width="14.28515625" style="1" customWidth="1"/>
    <col min="9732" max="9732" width="15.42578125" style="1" customWidth="1"/>
    <col min="9733" max="9733" width="17.140625" style="1" customWidth="1"/>
    <col min="9734" max="9734" width="13.28515625" style="1" customWidth="1"/>
    <col min="9735" max="9735" width="16.5703125" style="1" customWidth="1"/>
    <col min="9736" max="9736" width="9.140625" style="1"/>
    <col min="9737" max="9737" width="17.7109375" style="1" customWidth="1"/>
    <col min="9738" max="9981" width="9.140625" style="1"/>
    <col min="9982" max="9982" width="5.28515625" style="1" customWidth="1"/>
    <col min="9983" max="9983" width="63.140625" style="1" customWidth="1"/>
    <col min="9984" max="9984" width="9.140625" style="1"/>
    <col min="9985" max="9985" width="14.42578125" style="1" customWidth="1"/>
    <col min="9986" max="9986" width="15.140625" style="1" customWidth="1"/>
    <col min="9987" max="9987" width="14.28515625" style="1" customWidth="1"/>
    <col min="9988" max="9988" width="15.42578125" style="1" customWidth="1"/>
    <col min="9989" max="9989" width="17.140625" style="1" customWidth="1"/>
    <col min="9990" max="9990" width="13.28515625" style="1" customWidth="1"/>
    <col min="9991" max="9991" width="16.5703125" style="1" customWidth="1"/>
    <col min="9992" max="9992" width="9.140625" style="1"/>
    <col min="9993" max="9993" width="17.7109375" style="1" customWidth="1"/>
    <col min="9994" max="10237" width="9.140625" style="1"/>
    <col min="10238" max="10238" width="5.28515625" style="1" customWidth="1"/>
    <col min="10239" max="10239" width="63.140625" style="1" customWidth="1"/>
    <col min="10240" max="10240" width="9.140625" style="1"/>
    <col min="10241" max="10241" width="14.42578125" style="1" customWidth="1"/>
    <col min="10242" max="10242" width="15.140625" style="1" customWidth="1"/>
    <col min="10243" max="10243" width="14.28515625" style="1" customWidth="1"/>
    <col min="10244" max="10244" width="15.42578125" style="1" customWidth="1"/>
    <col min="10245" max="10245" width="17.140625" style="1" customWidth="1"/>
    <col min="10246" max="10246" width="13.28515625" style="1" customWidth="1"/>
    <col min="10247" max="10247" width="16.5703125" style="1" customWidth="1"/>
    <col min="10248" max="10248" width="9.140625" style="1"/>
    <col min="10249" max="10249" width="17.7109375" style="1" customWidth="1"/>
    <col min="10250" max="10493" width="9.140625" style="1"/>
    <col min="10494" max="10494" width="5.28515625" style="1" customWidth="1"/>
    <col min="10495" max="10495" width="63.140625" style="1" customWidth="1"/>
    <col min="10496" max="10496" width="9.140625" style="1"/>
    <col min="10497" max="10497" width="14.42578125" style="1" customWidth="1"/>
    <col min="10498" max="10498" width="15.140625" style="1" customWidth="1"/>
    <col min="10499" max="10499" width="14.28515625" style="1" customWidth="1"/>
    <col min="10500" max="10500" width="15.42578125" style="1" customWidth="1"/>
    <col min="10501" max="10501" width="17.140625" style="1" customWidth="1"/>
    <col min="10502" max="10502" width="13.28515625" style="1" customWidth="1"/>
    <col min="10503" max="10503" width="16.5703125" style="1" customWidth="1"/>
    <col min="10504" max="10504" width="9.140625" style="1"/>
    <col min="10505" max="10505" width="17.7109375" style="1" customWidth="1"/>
    <col min="10506" max="10749" width="9.140625" style="1"/>
    <col min="10750" max="10750" width="5.28515625" style="1" customWidth="1"/>
    <col min="10751" max="10751" width="63.140625" style="1" customWidth="1"/>
    <col min="10752" max="10752" width="9.140625" style="1"/>
    <col min="10753" max="10753" width="14.42578125" style="1" customWidth="1"/>
    <col min="10754" max="10754" width="15.140625" style="1" customWidth="1"/>
    <col min="10755" max="10755" width="14.28515625" style="1" customWidth="1"/>
    <col min="10756" max="10756" width="15.42578125" style="1" customWidth="1"/>
    <col min="10757" max="10757" width="17.140625" style="1" customWidth="1"/>
    <col min="10758" max="10758" width="13.28515625" style="1" customWidth="1"/>
    <col min="10759" max="10759" width="16.5703125" style="1" customWidth="1"/>
    <col min="10760" max="10760" width="9.140625" style="1"/>
    <col min="10761" max="10761" width="17.7109375" style="1" customWidth="1"/>
    <col min="10762" max="11005" width="9.140625" style="1"/>
    <col min="11006" max="11006" width="5.28515625" style="1" customWidth="1"/>
    <col min="11007" max="11007" width="63.140625" style="1" customWidth="1"/>
    <col min="11008" max="11008" width="9.140625" style="1"/>
    <col min="11009" max="11009" width="14.42578125" style="1" customWidth="1"/>
    <col min="11010" max="11010" width="15.140625" style="1" customWidth="1"/>
    <col min="11011" max="11011" width="14.28515625" style="1" customWidth="1"/>
    <col min="11012" max="11012" width="15.42578125" style="1" customWidth="1"/>
    <col min="11013" max="11013" width="17.140625" style="1" customWidth="1"/>
    <col min="11014" max="11014" width="13.28515625" style="1" customWidth="1"/>
    <col min="11015" max="11015" width="16.5703125" style="1" customWidth="1"/>
    <col min="11016" max="11016" width="9.140625" style="1"/>
    <col min="11017" max="11017" width="17.7109375" style="1" customWidth="1"/>
    <col min="11018" max="11261" width="9.140625" style="1"/>
    <col min="11262" max="11262" width="5.28515625" style="1" customWidth="1"/>
    <col min="11263" max="11263" width="63.140625" style="1" customWidth="1"/>
    <col min="11264" max="11264" width="9.140625" style="1"/>
    <col min="11265" max="11265" width="14.42578125" style="1" customWidth="1"/>
    <col min="11266" max="11266" width="15.140625" style="1" customWidth="1"/>
    <col min="11267" max="11267" width="14.28515625" style="1" customWidth="1"/>
    <col min="11268" max="11268" width="15.42578125" style="1" customWidth="1"/>
    <col min="11269" max="11269" width="17.140625" style="1" customWidth="1"/>
    <col min="11270" max="11270" width="13.28515625" style="1" customWidth="1"/>
    <col min="11271" max="11271" width="16.5703125" style="1" customWidth="1"/>
    <col min="11272" max="11272" width="9.140625" style="1"/>
    <col min="11273" max="11273" width="17.7109375" style="1" customWidth="1"/>
    <col min="11274" max="11517" width="9.140625" style="1"/>
    <col min="11518" max="11518" width="5.28515625" style="1" customWidth="1"/>
    <col min="11519" max="11519" width="63.140625" style="1" customWidth="1"/>
    <col min="11520" max="11520" width="9.140625" style="1"/>
    <col min="11521" max="11521" width="14.42578125" style="1" customWidth="1"/>
    <col min="11522" max="11522" width="15.140625" style="1" customWidth="1"/>
    <col min="11523" max="11523" width="14.28515625" style="1" customWidth="1"/>
    <col min="11524" max="11524" width="15.42578125" style="1" customWidth="1"/>
    <col min="11525" max="11525" width="17.140625" style="1" customWidth="1"/>
    <col min="11526" max="11526" width="13.28515625" style="1" customWidth="1"/>
    <col min="11527" max="11527" width="16.5703125" style="1" customWidth="1"/>
    <col min="11528" max="11528" width="9.140625" style="1"/>
    <col min="11529" max="11529" width="17.7109375" style="1" customWidth="1"/>
    <col min="11530" max="11773" width="9.140625" style="1"/>
    <col min="11774" max="11774" width="5.28515625" style="1" customWidth="1"/>
    <col min="11775" max="11775" width="63.140625" style="1" customWidth="1"/>
    <col min="11776" max="11776" width="9.140625" style="1"/>
    <col min="11777" max="11777" width="14.42578125" style="1" customWidth="1"/>
    <col min="11778" max="11778" width="15.140625" style="1" customWidth="1"/>
    <col min="11779" max="11779" width="14.28515625" style="1" customWidth="1"/>
    <col min="11780" max="11780" width="15.42578125" style="1" customWidth="1"/>
    <col min="11781" max="11781" width="17.140625" style="1" customWidth="1"/>
    <col min="11782" max="11782" width="13.28515625" style="1" customWidth="1"/>
    <col min="11783" max="11783" width="16.5703125" style="1" customWidth="1"/>
    <col min="11784" max="11784" width="9.140625" style="1"/>
    <col min="11785" max="11785" width="17.7109375" style="1" customWidth="1"/>
    <col min="11786" max="12029" width="9.140625" style="1"/>
    <col min="12030" max="12030" width="5.28515625" style="1" customWidth="1"/>
    <col min="12031" max="12031" width="63.140625" style="1" customWidth="1"/>
    <col min="12032" max="12032" width="9.140625" style="1"/>
    <col min="12033" max="12033" width="14.42578125" style="1" customWidth="1"/>
    <col min="12034" max="12034" width="15.140625" style="1" customWidth="1"/>
    <col min="12035" max="12035" width="14.28515625" style="1" customWidth="1"/>
    <col min="12036" max="12036" width="15.42578125" style="1" customWidth="1"/>
    <col min="12037" max="12037" width="17.140625" style="1" customWidth="1"/>
    <col min="12038" max="12038" width="13.28515625" style="1" customWidth="1"/>
    <col min="12039" max="12039" width="16.5703125" style="1" customWidth="1"/>
    <col min="12040" max="12040" width="9.140625" style="1"/>
    <col min="12041" max="12041" width="17.7109375" style="1" customWidth="1"/>
    <col min="12042" max="12285" width="9.140625" style="1"/>
    <col min="12286" max="12286" width="5.28515625" style="1" customWidth="1"/>
    <col min="12287" max="12287" width="63.140625" style="1" customWidth="1"/>
    <col min="12288" max="12288" width="9.140625" style="1"/>
    <col min="12289" max="12289" width="14.42578125" style="1" customWidth="1"/>
    <col min="12290" max="12290" width="15.140625" style="1" customWidth="1"/>
    <col min="12291" max="12291" width="14.28515625" style="1" customWidth="1"/>
    <col min="12292" max="12292" width="15.42578125" style="1" customWidth="1"/>
    <col min="12293" max="12293" width="17.140625" style="1" customWidth="1"/>
    <col min="12294" max="12294" width="13.28515625" style="1" customWidth="1"/>
    <col min="12295" max="12295" width="16.5703125" style="1" customWidth="1"/>
    <col min="12296" max="12296" width="9.140625" style="1"/>
    <col min="12297" max="12297" width="17.7109375" style="1" customWidth="1"/>
    <col min="12298" max="12541" width="9.140625" style="1"/>
    <col min="12542" max="12542" width="5.28515625" style="1" customWidth="1"/>
    <col min="12543" max="12543" width="63.140625" style="1" customWidth="1"/>
    <col min="12544" max="12544" width="9.140625" style="1"/>
    <col min="12545" max="12545" width="14.42578125" style="1" customWidth="1"/>
    <col min="12546" max="12546" width="15.140625" style="1" customWidth="1"/>
    <col min="12547" max="12547" width="14.28515625" style="1" customWidth="1"/>
    <col min="12548" max="12548" width="15.42578125" style="1" customWidth="1"/>
    <col min="12549" max="12549" width="17.140625" style="1" customWidth="1"/>
    <col min="12550" max="12550" width="13.28515625" style="1" customWidth="1"/>
    <col min="12551" max="12551" width="16.5703125" style="1" customWidth="1"/>
    <col min="12552" max="12552" width="9.140625" style="1"/>
    <col min="12553" max="12553" width="17.7109375" style="1" customWidth="1"/>
    <col min="12554" max="12797" width="9.140625" style="1"/>
    <col min="12798" max="12798" width="5.28515625" style="1" customWidth="1"/>
    <col min="12799" max="12799" width="63.140625" style="1" customWidth="1"/>
    <col min="12800" max="12800" width="9.140625" style="1"/>
    <col min="12801" max="12801" width="14.42578125" style="1" customWidth="1"/>
    <col min="12802" max="12802" width="15.140625" style="1" customWidth="1"/>
    <col min="12803" max="12803" width="14.28515625" style="1" customWidth="1"/>
    <col min="12804" max="12804" width="15.42578125" style="1" customWidth="1"/>
    <col min="12805" max="12805" width="17.140625" style="1" customWidth="1"/>
    <col min="12806" max="12806" width="13.28515625" style="1" customWidth="1"/>
    <col min="12807" max="12807" width="16.5703125" style="1" customWidth="1"/>
    <col min="12808" max="12808" width="9.140625" style="1"/>
    <col min="12809" max="12809" width="17.7109375" style="1" customWidth="1"/>
    <col min="12810" max="13053" width="9.140625" style="1"/>
    <col min="13054" max="13054" width="5.28515625" style="1" customWidth="1"/>
    <col min="13055" max="13055" width="63.140625" style="1" customWidth="1"/>
    <col min="13056" max="13056" width="9.140625" style="1"/>
    <col min="13057" max="13057" width="14.42578125" style="1" customWidth="1"/>
    <col min="13058" max="13058" width="15.140625" style="1" customWidth="1"/>
    <col min="13059" max="13059" width="14.28515625" style="1" customWidth="1"/>
    <col min="13060" max="13060" width="15.42578125" style="1" customWidth="1"/>
    <col min="13061" max="13061" width="17.140625" style="1" customWidth="1"/>
    <col min="13062" max="13062" width="13.28515625" style="1" customWidth="1"/>
    <col min="13063" max="13063" width="16.5703125" style="1" customWidth="1"/>
    <col min="13064" max="13064" width="9.140625" style="1"/>
    <col min="13065" max="13065" width="17.7109375" style="1" customWidth="1"/>
    <col min="13066" max="13309" width="9.140625" style="1"/>
    <col min="13310" max="13310" width="5.28515625" style="1" customWidth="1"/>
    <col min="13311" max="13311" width="63.140625" style="1" customWidth="1"/>
    <col min="13312" max="13312" width="9.140625" style="1"/>
    <col min="13313" max="13313" width="14.42578125" style="1" customWidth="1"/>
    <col min="13314" max="13314" width="15.140625" style="1" customWidth="1"/>
    <col min="13315" max="13315" width="14.28515625" style="1" customWidth="1"/>
    <col min="13316" max="13316" width="15.42578125" style="1" customWidth="1"/>
    <col min="13317" max="13317" width="17.140625" style="1" customWidth="1"/>
    <col min="13318" max="13318" width="13.28515625" style="1" customWidth="1"/>
    <col min="13319" max="13319" width="16.5703125" style="1" customWidth="1"/>
    <col min="13320" max="13320" width="9.140625" style="1"/>
    <col min="13321" max="13321" width="17.7109375" style="1" customWidth="1"/>
    <col min="13322" max="13565" width="9.140625" style="1"/>
    <col min="13566" max="13566" width="5.28515625" style="1" customWidth="1"/>
    <col min="13567" max="13567" width="63.140625" style="1" customWidth="1"/>
    <col min="13568" max="13568" width="9.140625" style="1"/>
    <col min="13569" max="13569" width="14.42578125" style="1" customWidth="1"/>
    <col min="13570" max="13570" width="15.140625" style="1" customWidth="1"/>
    <col min="13571" max="13571" width="14.28515625" style="1" customWidth="1"/>
    <col min="13572" max="13572" width="15.42578125" style="1" customWidth="1"/>
    <col min="13573" max="13573" width="17.140625" style="1" customWidth="1"/>
    <col min="13574" max="13574" width="13.28515625" style="1" customWidth="1"/>
    <col min="13575" max="13575" width="16.5703125" style="1" customWidth="1"/>
    <col min="13576" max="13576" width="9.140625" style="1"/>
    <col min="13577" max="13577" width="17.7109375" style="1" customWidth="1"/>
    <col min="13578" max="13821" width="9.140625" style="1"/>
    <col min="13822" max="13822" width="5.28515625" style="1" customWidth="1"/>
    <col min="13823" max="13823" width="63.140625" style="1" customWidth="1"/>
    <col min="13824" max="13824" width="9.140625" style="1"/>
    <col min="13825" max="13825" width="14.42578125" style="1" customWidth="1"/>
    <col min="13826" max="13826" width="15.140625" style="1" customWidth="1"/>
    <col min="13827" max="13827" width="14.28515625" style="1" customWidth="1"/>
    <col min="13828" max="13828" width="15.42578125" style="1" customWidth="1"/>
    <col min="13829" max="13829" width="17.140625" style="1" customWidth="1"/>
    <col min="13830" max="13830" width="13.28515625" style="1" customWidth="1"/>
    <col min="13831" max="13831" width="16.5703125" style="1" customWidth="1"/>
    <col min="13832" max="13832" width="9.140625" style="1"/>
    <col min="13833" max="13833" width="17.7109375" style="1" customWidth="1"/>
    <col min="13834" max="14077" width="9.140625" style="1"/>
    <col min="14078" max="14078" width="5.28515625" style="1" customWidth="1"/>
    <col min="14079" max="14079" width="63.140625" style="1" customWidth="1"/>
    <col min="14080" max="14080" width="9.140625" style="1"/>
    <col min="14081" max="14081" width="14.42578125" style="1" customWidth="1"/>
    <col min="14082" max="14082" width="15.140625" style="1" customWidth="1"/>
    <col min="14083" max="14083" width="14.28515625" style="1" customWidth="1"/>
    <col min="14084" max="14084" width="15.42578125" style="1" customWidth="1"/>
    <col min="14085" max="14085" width="17.140625" style="1" customWidth="1"/>
    <col min="14086" max="14086" width="13.28515625" style="1" customWidth="1"/>
    <col min="14087" max="14087" width="16.5703125" style="1" customWidth="1"/>
    <col min="14088" max="14088" width="9.140625" style="1"/>
    <col min="14089" max="14089" width="17.7109375" style="1" customWidth="1"/>
    <col min="14090" max="14333" width="9.140625" style="1"/>
    <col min="14334" max="14334" width="5.28515625" style="1" customWidth="1"/>
    <col min="14335" max="14335" width="63.140625" style="1" customWidth="1"/>
    <col min="14336" max="14336" width="9.140625" style="1"/>
    <col min="14337" max="14337" width="14.42578125" style="1" customWidth="1"/>
    <col min="14338" max="14338" width="15.140625" style="1" customWidth="1"/>
    <col min="14339" max="14339" width="14.28515625" style="1" customWidth="1"/>
    <col min="14340" max="14340" width="15.42578125" style="1" customWidth="1"/>
    <col min="14341" max="14341" width="17.140625" style="1" customWidth="1"/>
    <col min="14342" max="14342" width="13.28515625" style="1" customWidth="1"/>
    <col min="14343" max="14343" width="16.5703125" style="1" customWidth="1"/>
    <col min="14344" max="14344" width="9.140625" style="1"/>
    <col min="14345" max="14345" width="17.7109375" style="1" customWidth="1"/>
    <col min="14346" max="14589" width="9.140625" style="1"/>
    <col min="14590" max="14590" width="5.28515625" style="1" customWidth="1"/>
    <col min="14591" max="14591" width="63.140625" style="1" customWidth="1"/>
    <col min="14592" max="14592" width="9.140625" style="1"/>
    <col min="14593" max="14593" width="14.42578125" style="1" customWidth="1"/>
    <col min="14594" max="14594" width="15.140625" style="1" customWidth="1"/>
    <col min="14595" max="14595" width="14.28515625" style="1" customWidth="1"/>
    <col min="14596" max="14596" width="15.42578125" style="1" customWidth="1"/>
    <col min="14597" max="14597" width="17.140625" style="1" customWidth="1"/>
    <col min="14598" max="14598" width="13.28515625" style="1" customWidth="1"/>
    <col min="14599" max="14599" width="16.5703125" style="1" customWidth="1"/>
    <col min="14600" max="14600" width="9.140625" style="1"/>
    <col min="14601" max="14601" width="17.7109375" style="1" customWidth="1"/>
    <col min="14602" max="14845" width="9.140625" style="1"/>
    <col min="14846" max="14846" width="5.28515625" style="1" customWidth="1"/>
    <col min="14847" max="14847" width="63.140625" style="1" customWidth="1"/>
    <col min="14848" max="14848" width="9.140625" style="1"/>
    <col min="14849" max="14849" width="14.42578125" style="1" customWidth="1"/>
    <col min="14850" max="14850" width="15.140625" style="1" customWidth="1"/>
    <col min="14851" max="14851" width="14.28515625" style="1" customWidth="1"/>
    <col min="14852" max="14852" width="15.42578125" style="1" customWidth="1"/>
    <col min="14853" max="14853" width="17.140625" style="1" customWidth="1"/>
    <col min="14854" max="14854" width="13.28515625" style="1" customWidth="1"/>
    <col min="14855" max="14855" width="16.5703125" style="1" customWidth="1"/>
    <col min="14856" max="14856" width="9.140625" style="1"/>
    <col min="14857" max="14857" width="17.7109375" style="1" customWidth="1"/>
    <col min="14858" max="15101" width="9.140625" style="1"/>
    <col min="15102" max="15102" width="5.28515625" style="1" customWidth="1"/>
    <col min="15103" max="15103" width="63.140625" style="1" customWidth="1"/>
    <col min="15104" max="15104" width="9.140625" style="1"/>
    <col min="15105" max="15105" width="14.42578125" style="1" customWidth="1"/>
    <col min="15106" max="15106" width="15.140625" style="1" customWidth="1"/>
    <col min="15107" max="15107" width="14.28515625" style="1" customWidth="1"/>
    <col min="15108" max="15108" width="15.42578125" style="1" customWidth="1"/>
    <col min="15109" max="15109" width="17.140625" style="1" customWidth="1"/>
    <col min="15110" max="15110" width="13.28515625" style="1" customWidth="1"/>
    <col min="15111" max="15111" width="16.5703125" style="1" customWidth="1"/>
    <col min="15112" max="15112" width="9.140625" style="1"/>
    <col min="15113" max="15113" width="17.7109375" style="1" customWidth="1"/>
    <col min="15114" max="15357" width="9.140625" style="1"/>
    <col min="15358" max="15358" width="5.28515625" style="1" customWidth="1"/>
    <col min="15359" max="15359" width="63.140625" style="1" customWidth="1"/>
    <col min="15360" max="15360" width="9.140625" style="1"/>
    <col min="15361" max="15361" width="14.42578125" style="1" customWidth="1"/>
    <col min="15362" max="15362" width="15.140625" style="1" customWidth="1"/>
    <col min="15363" max="15363" width="14.28515625" style="1" customWidth="1"/>
    <col min="15364" max="15364" width="15.42578125" style="1" customWidth="1"/>
    <col min="15365" max="15365" width="17.140625" style="1" customWidth="1"/>
    <col min="15366" max="15366" width="13.28515625" style="1" customWidth="1"/>
    <col min="15367" max="15367" width="16.5703125" style="1" customWidth="1"/>
    <col min="15368" max="15368" width="9.140625" style="1"/>
    <col min="15369" max="15369" width="17.7109375" style="1" customWidth="1"/>
    <col min="15370" max="15613" width="9.140625" style="1"/>
    <col min="15614" max="15614" width="5.28515625" style="1" customWidth="1"/>
    <col min="15615" max="15615" width="63.140625" style="1" customWidth="1"/>
    <col min="15616" max="15616" width="9.140625" style="1"/>
    <col min="15617" max="15617" width="14.42578125" style="1" customWidth="1"/>
    <col min="15618" max="15618" width="15.140625" style="1" customWidth="1"/>
    <col min="15619" max="15619" width="14.28515625" style="1" customWidth="1"/>
    <col min="15620" max="15620" width="15.42578125" style="1" customWidth="1"/>
    <col min="15621" max="15621" width="17.140625" style="1" customWidth="1"/>
    <col min="15622" max="15622" width="13.28515625" style="1" customWidth="1"/>
    <col min="15623" max="15623" width="16.5703125" style="1" customWidth="1"/>
    <col min="15624" max="15624" width="9.140625" style="1"/>
    <col min="15625" max="15625" width="17.7109375" style="1" customWidth="1"/>
    <col min="15626" max="15869" width="9.140625" style="1"/>
    <col min="15870" max="15870" width="5.28515625" style="1" customWidth="1"/>
    <col min="15871" max="15871" width="63.140625" style="1" customWidth="1"/>
    <col min="15872" max="15872" width="9.140625" style="1"/>
    <col min="15873" max="15873" width="14.42578125" style="1" customWidth="1"/>
    <col min="15874" max="15874" width="15.140625" style="1" customWidth="1"/>
    <col min="15875" max="15875" width="14.28515625" style="1" customWidth="1"/>
    <col min="15876" max="15876" width="15.42578125" style="1" customWidth="1"/>
    <col min="15877" max="15877" width="17.140625" style="1" customWidth="1"/>
    <col min="15878" max="15878" width="13.28515625" style="1" customWidth="1"/>
    <col min="15879" max="15879" width="16.5703125" style="1" customWidth="1"/>
    <col min="15880" max="15880" width="9.140625" style="1"/>
    <col min="15881" max="15881" width="17.7109375" style="1" customWidth="1"/>
    <col min="15882" max="16125" width="9.140625" style="1"/>
    <col min="16126" max="16126" width="5.28515625" style="1" customWidth="1"/>
    <col min="16127" max="16127" width="63.140625" style="1" customWidth="1"/>
    <col min="16128" max="16128" width="9.140625" style="1"/>
    <col min="16129" max="16129" width="14.42578125" style="1" customWidth="1"/>
    <col min="16130" max="16130" width="15.140625" style="1" customWidth="1"/>
    <col min="16131" max="16131" width="14.28515625" style="1" customWidth="1"/>
    <col min="16132" max="16132" width="15.42578125" style="1" customWidth="1"/>
    <col min="16133" max="16133" width="17.140625" style="1" customWidth="1"/>
    <col min="16134" max="16134" width="13.28515625" style="1" customWidth="1"/>
    <col min="16135" max="16135" width="16.5703125" style="1" customWidth="1"/>
    <col min="16136" max="16136" width="9.140625" style="1"/>
    <col min="16137" max="16137" width="17.7109375" style="1" customWidth="1"/>
    <col min="16138" max="16384" width="9.140625" style="1"/>
  </cols>
  <sheetData>
    <row r="1" spans="1:16" ht="49.5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6" ht="15.75" thickBot="1">
      <c r="A2" s="3"/>
      <c r="B2" s="4"/>
      <c r="C2" s="5"/>
      <c r="D2" s="4"/>
      <c r="E2" s="4"/>
      <c r="F2" s="4"/>
      <c r="G2" s="4"/>
      <c r="H2" s="4"/>
      <c r="I2" s="4"/>
      <c r="J2" s="4"/>
    </row>
    <row r="3" spans="1:16" s="6" customFormat="1" ht="20.25" customHeight="1" thickBot="1">
      <c r="A3" s="46" t="s">
        <v>1</v>
      </c>
      <c r="B3" s="46" t="s">
        <v>2</v>
      </c>
      <c r="C3" s="49" t="s">
        <v>3</v>
      </c>
      <c r="D3" s="51" t="s">
        <v>4</v>
      </c>
      <c r="E3" s="52"/>
      <c r="F3" s="52"/>
      <c r="G3" s="52"/>
      <c r="H3" s="52"/>
      <c r="I3" s="52"/>
      <c r="J3" s="53"/>
      <c r="L3" s="7"/>
    </row>
    <row r="4" spans="1:16" s="6" customFormat="1" ht="24" customHeight="1" thickBot="1">
      <c r="A4" s="47"/>
      <c r="B4" s="48"/>
      <c r="C4" s="50"/>
      <c r="D4" s="8" t="s">
        <v>5</v>
      </c>
      <c r="E4" s="9" t="s">
        <v>6</v>
      </c>
      <c r="F4" s="8" t="s">
        <v>7</v>
      </c>
      <c r="G4" s="9" t="s">
        <v>8</v>
      </c>
      <c r="H4" s="9" t="s">
        <v>9</v>
      </c>
      <c r="I4" s="10" t="s">
        <v>10</v>
      </c>
      <c r="J4" s="11" t="s">
        <v>11</v>
      </c>
      <c r="L4" s="7"/>
    </row>
    <row r="5" spans="1:16" s="6" customFormat="1" ht="21" customHeight="1">
      <c r="A5" s="12">
        <v>1</v>
      </c>
      <c r="B5" s="13" t="s">
        <v>12</v>
      </c>
      <c r="C5" s="14">
        <v>780011</v>
      </c>
      <c r="D5" s="15">
        <v>69591</v>
      </c>
      <c r="E5" s="16">
        <v>1448182</v>
      </c>
      <c r="F5" s="16">
        <v>120842</v>
      </c>
      <c r="G5" s="16">
        <v>172832</v>
      </c>
      <c r="H5" s="16">
        <v>575960</v>
      </c>
      <c r="I5" s="17">
        <v>78244</v>
      </c>
      <c r="J5" s="18">
        <f t="shared" ref="J5:J51" si="0">SUM(D5:I5)</f>
        <v>2465651</v>
      </c>
      <c r="L5" s="19"/>
      <c r="N5" s="20"/>
      <c r="P5" s="20">
        <f>L5+N5</f>
        <v>0</v>
      </c>
    </row>
    <row r="6" spans="1:16" s="6" customFormat="1" ht="21" customHeight="1">
      <c r="A6" s="21">
        <v>2</v>
      </c>
      <c r="B6" s="13" t="s">
        <v>13</v>
      </c>
      <c r="C6" s="14">
        <v>780014</v>
      </c>
      <c r="D6" s="22">
        <v>231303</v>
      </c>
      <c r="E6" s="23">
        <v>90066</v>
      </c>
      <c r="F6" s="23">
        <v>253234</v>
      </c>
      <c r="G6" s="23">
        <v>47423</v>
      </c>
      <c r="H6" s="23">
        <v>871698</v>
      </c>
      <c r="I6" s="24">
        <v>2054549</v>
      </c>
      <c r="J6" s="25">
        <f t="shared" si="0"/>
        <v>3548273</v>
      </c>
      <c r="L6" s="19"/>
      <c r="N6" s="20"/>
      <c r="P6" s="20">
        <f t="shared" ref="P6:P52" si="1">L6+N6</f>
        <v>0</v>
      </c>
    </row>
    <row r="7" spans="1:16" s="6" customFormat="1" ht="21" customHeight="1">
      <c r="A7" s="26">
        <v>3</v>
      </c>
      <c r="B7" s="27" t="s">
        <v>14</v>
      </c>
      <c r="C7" s="28">
        <v>780105</v>
      </c>
      <c r="D7" s="29">
        <v>865533</v>
      </c>
      <c r="E7" s="30">
        <v>308926</v>
      </c>
      <c r="F7" s="30">
        <v>771124</v>
      </c>
      <c r="G7" s="30">
        <v>2576701</v>
      </c>
      <c r="H7" s="30">
        <v>1688784</v>
      </c>
      <c r="I7" s="31">
        <v>4508500</v>
      </c>
      <c r="J7" s="32">
        <f t="shared" si="0"/>
        <v>10719568</v>
      </c>
      <c r="L7" s="19"/>
      <c r="N7" s="20"/>
      <c r="P7" s="20">
        <f t="shared" si="1"/>
        <v>0</v>
      </c>
    </row>
    <row r="8" spans="1:16" s="6" customFormat="1" ht="21" customHeight="1">
      <c r="A8" s="26">
        <v>4</v>
      </c>
      <c r="B8" s="27" t="s">
        <v>15</v>
      </c>
      <c r="C8" s="28">
        <v>780107</v>
      </c>
      <c r="D8" s="29">
        <v>185360</v>
      </c>
      <c r="E8" s="30">
        <v>132576</v>
      </c>
      <c r="F8" s="30">
        <v>1437159</v>
      </c>
      <c r="G8" s="30">
        <v>37094</v>
      </c>
      <c r="H8" s="30">
        <v>333514</v>
      </c>
      <c r="I8" s="31">
        <v>181719</v>
      </c>
      <c r="J8" s="32">
        <f t="shared" si="0"/>
        <v>2307422</v>
      </c>
      <c r="L8" s="19"/>
      <c r="N8" s="20"/>
      <c r="P8" s="20">
        <f t="shared" si="1"/>
        <v>0</v>
      </c>
    </row>
    <row r="9" spans="1:16" s="6" customFormat="1" ht="21" customHeight="1">
      <c r="A9" s="26">
        <v>5</v>
      </c>
      <c r="B9" s="27" t="s">
        <v>16</v>
      </c>
      <c r="C9" s="28">
        <v>780054</v>
      </c>
      <c r="D9" s="29">
        <v>407941</v>
      </c>
      <c r="E9" s="30">
        <v>440337</v>
      </c>
      <c r="F9" s="30">
        <v>264802</v>
      </c>
      <c r="G9" s="30">
        <v>60591</v>
      </c>
      <c r="H9" s="30">
        <v>910429</v>
      </c>
      <c r="I9" s="31">
        <v>2168207</v>
      </c>
      <c r="J9" s="32">
        <f t="shared" si="0"/>
        <v>4252307</v>
      </c>
      <c r="L9" s="19"/>
      <c r="N9" s="20"/>
      <c r="P9" s="20">
        <f t="shared" si="1"/>
        <v>0</v>
      </c>
    </row>
    <row r="10" spans="1:16" s="6" customFormat="1" ht="21" customHeight="1">
      <c r="A10" s="26">
        <v>6</v>
      </c>
      <c r="B10" s="27" t="s">
        <v>17</v>
      </c>
      <c r="C10" s="28">
        <v>780055</v>
      </c>
      <c r="D10" s="29">
        <v>377784</v>
      </c>
      <c r="E10" s="30">
        <v>254964</v>
      </c>
      <c r="F10" s="30">
        <v>277798</v>
      </c>
      <c r="G10" s="30">
        <v>66747</v>
      </c>
      <c r="H10" s="30">
        <v>828530</v>
      </c>
      <c r="I10" s="31">
        <v>3071993</v>
      </c>
      <c r="J10" s="32">
        <f t="shared" si="0"/>
        <v>4877816</v>
      </c>
      <c r="L10" s="19"/>
      <c r="N10" s="20"/>
      <c r="P10" s="20">
        <f t="shared" si="1"/>
        <v>0</v>
      </c>
    </row>
    <row r="11" spans="1:16" s="6" customFormat="1" ht="21" customHeight="1">
      <c r="A11" s="26">
        <v>7</v>
      </c>
      <c r="B11" s="27" t="s">
        <v>18</v>
      </c>
      <c r="C11" s="28">
        <v>780112</v>
      </c>
      <c r="D11" s="29">
        <v>198672</v>
      </c>
      <c r="E11" s="30">
        <v>80804</v>
      </c>
      <c r="F11" s="30">
        <v>275850</v>
      </c>
      <c r="G11" s="30">
        <v>97379</v>
      </c>
      <c r="H11" s="30">
        <v>1524341</v>
      </c>
      <c r="I11" s="31">
        <v>142041</v>
      </c>
      <c r="J11" s="32">
        <f t="shared" si="0"/>
        <v>2319087</v>
      </c>
      <c r="L11" s="19"/>
      <c r="N11" s="20"/>
      <c r="P11" s="20">
        <f t="shared" si="1"/>
        <v>0</v>
      </c>
    </row>
    <row r="12" spans="1:16" s="6" customFormat="1" ht="21" customHeight="1">
      <c r="A12" s="26">
        <v>8</v>
      </c>
      <c r="B12" s="27" t="s">
        <v>19</v>
      </c>
      <c r="C12" s="28">
        <v>780056</v>
      </c>
      <c r="D12" s="29">
        <v>431442</v>
      </c>
      <c r="E12" s="30">
        <v>115917</v>
      </c>
      <c r="F12" s="30">
        <v>411020</v>
      </c>
      <c r="G12" s="30">
        <v>86760</v>
      </c>
      <c r="H12" s="30">
        <v>2980194</v>
      </c>
      <c r="I12" s="31">
        <v>299117</v>
      </c>
      <c r="J12" s="32">
        <f t="shared" si="0"/>
        <v>4324450</v>
      </c>
      <c r="L12" s="19"/>
      <c r="N12" s="20"/>
      <c r="P12" s="20">
        <f t="shared" si="1"/>
        <v>0</v>
      </c>
    </row>
    <row r="13" spans="1:16" s="6" customFormat="1" ht="21" customHeight="1">
      <c r="A13" s="26">
        <v>9</v>
      </c>
      <c r="B13" s="27" t="s">
        <v>20</v>
      </c>
      <c r="C13" s="28">
        <v>780113</v>
      </c>
      <c r="D13" s="29">
        <v>787031</v>
      </c>
      <c r="E13" s="30">
        <v>393424</v>
      </c>
      <c r="F13" s="30">
        <v>1035847</v>
      </c>
      <c r="G13" s="30">
        <v>130835</v>
      </c>
      <c r="H13" s="30">
        <v>7068772</v>
      </c>
      <c r="I13" s="31">
        <v>866909</v>
      </c>
      <c r="J13" s="32">
        <f t="shared" si="0"/>
        <v>10282818</v>
      </c>
      <c r="L13" s="19"/>
      <c r="N13" s="20"/>
      <c r="P13" s="20">
        <f t="shared" si="1"/>
        <v>0</v>
      </c>
    </row>
    <row r="14" spans="1:16" s="6" customFormat="1" ht="21" customHeight="1">
      <c r="A14" s="26">
        <v>10</v>
      </c>
      <c r="B14" s="27" t="s">
        <v>21</v>
      </c>
      <c r="C14" s="28">
        <v>780114</v>
      </c>
      <c r="D14" s="29">
        <v>507299</v>
      </c>
      <c r="E14" s="30">
        <v>887074</v>
      </c>
      <c r="F14" s="30">
        <v>2795047</v>
      </c>
      <c r="G14" s="30">
        <v>467792</v>
      </c>
      <c r="H14" s="30">
        <v>803857</v>
      </c>
      <c r="I14" s="31">
        <v>410980</v>
      </c>
      <c r="J14" s="32">
        <f t="shared" si="0"/>
        <v>5872049</v>
      </c>
      <c r="L14" s="19"/>
      <c r="N14" s="20"/>
      <c r="P14" s="20">
        <f t="shared" si="1"/>
        <v>0</v>
      </c>
    </row>
    <row r="15" spans="1:16" s="6" customFormat="1" ht="21" customHeight="1">
      <c r="A15" s="26">
        <v>11</v>
      </c>
      <c r="B15" s="27" t="s">
        <v>22</v>
      </c>
      <c r="C15" s="28">
        <v>780115</v>
      </c>
      <c r="D15" s="29">
        <v>1223450</v>
      </c>
      <c r="E15" s="30">
        <v>596688</v>
      </c>
      <c r="F15" s="30">
        <v>2287374</v>
      </c>
      <c r="G15" s="30">
        <v>207645</v>
      </c>
      <c r="H15" s="30">
        <v>2247321</v>
      </c>
      <c r="I15" s="31">
        <v>11902462</v>
      </c>
      <c r="J15" s="32">
        <f t="shared" si="0"/>
        <v>18464940</v>
      </c>
      <c r="L15" s="19"/>
      <c r="N15" s="20"/>
      <c r="P15" s="20">
        <f t="shared" si="1"/>
        <v>0</v>
      </c>
    </row>
    <row r="16" spans="1:16" s="6" customFormat="1" ht="21" customHeight="1">
      <c r="A16" s="26">
        <v>12</v>
      </c>
      <c r="B16" s="27" t="s">
        <v>23</v>
      </c>
      <c r="C16" s="28">
        <v>780083</v>
      </c>
      <c r="D16" s="29">
        <v>293737</v>
      </c>
      <c r="E16" s="30">
        <v>184405</v>
      </c>
      <c r="F16" s="30">
        <v>608804</v>
      </c>
      <c r="G16" s="30">
        <v>98416</v>
      </c>
      <c r="H16" s="30">
        <v>880372</v>
      </c>
      <c r="I16" s="31">
        <v>1955393</v>
      </c>
      <c r="J16" s="32">
        <f t="shared" si="0"/>
        <v>4021127</v>
      </c>
      <c r="L16" s="19"/>
      <c r="N16" s="20"/>
      <c r="P16" s="20">
        <f t="shared" si="1"/>
        <v>0</v>
      </c>
    </row>
    <row r="17" spans="1:16" s="6" customFormat="1" ht="21" customHeight="1">
      <c r="A17" s="26">
        <v>13</v>
      </c>
      <c r="B17" s="27" t="s">
        <v>24</v>
      </c>
      <c r="C17" s="28">
        <v>780116</v>
      </c>
      <c r="D17" s="29">
        <v>574926</v>
      </c>
      <c r="E17" s="30">
        <v>254584</v>
      </c>
      <c r="F17" s="30">
        <v>4622517</v>
      </c>
      <c r="G17" s="30">
        <v>92021</v>
      </c>
      <c r="H17" s="30">
        <v>887532</v>
      </c>
      <c r="I17" s="31">
        <v>675192</v>
      </c>
      <c r="J17" s="32">
        <f t="shared" si="0"/>
        <v>7106772</v>
      </c>
      <c r="L17" s="19"/>
      <c r="N17" s="20"/>
      <c r="P17" s="20">
        <f t="shared" si="1"/>
        <v>0</v>
      </c>
    </row>
    <row r="18" spans="1:16" s="6" customFormat="1" ht="21" customHeight="1">
      <c r="A18" s="26">
        <v>14</v>
      </c>
      <c r="B18" s="27" t="s">
        <v>25</v>
      </c>
      <c r="C18" s="28">
        <v>780119</v>
      </c>
      <c r="D18" s="29">
        <v>295942</v>
      </c>
      <c r="E18" s="30">
        <v>111509</v>
      </c>
      <c r="F18" s="30">
        <v>317819</v>
      </c>
      <c r="G18" s="30">
        <v>72185</v>
      </c>
      <c r="H18" s="30">
        <v>1779436</v>
      </c>
      <c r="I18" s="31">
        <v>2269874</v>
      </c>
      <c r="J18" s="32">
        <f t="shared" si="0"/>
        <v>4846765</v>
      </c>
      <c r="L18" s="19"/>
      <c r="N18" s="20"/>
      <c r="P18" s="20">
        <f t="shared" si="1"/>
        <v>0</v>
      </c>
    </row>
    <row r="19" spans="1:16" s="6" customFormat="1" ht="21" customHeight="1">
      <c r="A19" s="26">
        <v>15</v>
      </c>
      <c r="B19" s="27" t="s">
        <v>26</v>
      </c>
      <c r="C19" s="28">
        <v>780058</v>
      </c>
      <c r="D19" s="29">
        <v>220748</v>
      </c>
      <c r="E19" s="30">
        <v>197637</v>
      </c>
      <c r="F19" s="30">
        <v>478475</v>
      </c>
      <c r="G19" s="30">
        <v>69194</v>
      </c>
      <c r="H19" s="30">
        <v>1118869</v>
      </c>
      <c r="I19" s="31">
        <v>1503918</v>
      </c>
      <c r="J19" s="32">
        <f t="shared" si="0"/>
        <v>3588841</v>
      </c>
      <c r="L19" s="19"/>
      <c r="N19" s="20"/>
      <c r="P19" s="20">
        <f t="shared" si="1"/>
        <v>0</v>
      </c>
    </row>
    <row r="20" spans="1:16" s="6" customFormat="1" ht="21" customHeight="1">
      <c r="A20" s="26">
        <v>16</v>
      </c>
      <c r="B20" s="27" t="s">
        <v>27</v>
      </c>
      <c r="C20" s="28">
        <v>780132</v>
      </c>
      <c r="D20" s="29">
        <v>238013</v>
      </c>
      <c r="E20" s="30">
        <v>69371</v>
      </c>
      <c r="F20" s="30">
        <v>140877</v>
      </c>
      <c r="G20" s="30">
        <v>1428931</v>
      </c>
      <c r="H20" s="30">
        <v>315158</v>
      </c>
      <c r="I20" s="31">
        <v>976655</v>
      </c>
      <c r="J20" s="32">
        <f t="shared" si="0"/>
        <v>3169005</v>
      </c>
      <c r="L20" s="19"/>
      <c r="N20" s="20"/>
      <c r="P20" s="20">
        <f t="shared" si="1"/>
        <v>0</v>
      </c>
    </row>
    <row r="21" spans="1:16" s="6" customFormat="1" ht="21" customHeight="1">
      <c r="A21" s="26">
        <v>17</v>
      </c>
      <c r="B21" s="27" t="s">
        <v>28</v>
      </c>
      <c r="C21" s="28">
        <v>780059</v>
      </c>
      <c r="D21" s="29">
        <v>355041</v>
      </c>
      <c r="E21" s="30">
        <v>129977</v>
      </c>
      <c r="F21" s="30">
        <v>169654</v>
      </c>
      <c r="G21" s="30">
        <v>5197811</v>
      </c>
      <c r="H21" s="30">
        <v>2585395</v>
      </c>
      <c r="I21" s="31">
        <v>286290</v>
      </c>
      <c r="J21" s="32">
        <f t="shared" si="0"/>
        <v>8724168</v>
      </c>
      <c r="L21" s="19"/>
      <c r="N21" s="20"/>
      <c r="P21" s="20">
        <f t="shared" si="1"/>
        <v>0</v>
      </c>
    </row>
    <row r="22" spans="1:16" s="6" customFormat="1" ht="21" customHeight="1">
      <c r="A22" s="26">
        <v>18</v>
      </c>
      <c r="B22" s="27" t="s">
        <v>29</v>
      </c>
      <c r="C22" s="28">
        <v>780060</v>
      </c>
      <c r="D22" s="29">
        <v>198792</v>
      </c>
      <c r="E22" s="30">
        <v>57701</v>
      </c>
      <c r="F22" s="30">
        <v>101203</v>
      </c>
      <c r="G22" s="30">
        <v>785616</v>
      </c>
      <c r="H22" s="30">
        <v>431792</v>
      </c>
      <c r="I22" s="31">
        <v>110369</v>
      </c>
      <c r="J22" s="32">
        <f t="shared" si="0"/>
        <v>1685473</v>
      </c>
      <c r="L22" s="19"/>
      <c r="N22" s="20"/>
      <c r="P22" s="20">
        <f t="shared" si="1"/>
        <v>0</v>
      </c>
    </row>
    <row r="23" spans="1:16" s="6" customFormat="1" ht="21" customHeight="1">
      <c r="A23" s="26">
        <v>19</v>
      </c>
      <c r="B23" s="27" t="s">
        <v>30</v>
      </c>
      <c r="C23" s="28">
        <v>780121</v>
      </c>
      <c r="D23" s="29">
        <v>36807</v>
      </c>
      <c r="E23" s="30">
        <v>25066</v>
      </c>
      <c r="F23" s="30">
        <v>90597</v>
      </c>
      <c r="G23" s="30">
        <v>701513</v>
      </c>
      <c r="H23" s="30">
        <v>75088</v>
      </c>
      <c r="I23" s="31">
        <v>46472</v>
      </c>
      <c r="J23" s="32">
        <f t="shared" si="0"/>
        <v>975543</v>
      </c>
      <c r="L23" s="19"/>
      <c r="N23" s="20"/>
      <c r="P23" s="20">
        <f t="shared" si="1"/>
        <v>0</v>
      </c>
    </row>
    <row r="24" spans="1:16" s="6" customFormat="1" ht="21" customHeight="1">
      <c r="A24" s="26">
        <v>20</v>
      </c>
      <c r="B24" s="27" t="s">
        <v>31</v>
      </c>
      <c r="C24" s="28">
        <v>780061</v>
      </c>
      <c r="D24" s="29">
        <v>411695</v>
      </c>
      <c r="E24" s="30">
        <v>126105</v>
      </c>
      <c r="F24" s="30">
        <v>617037</v>
      </c>
      <c r="G24" s="30">
        <v>184774</v>
      </c>
      <c r="H24" s="30">
        <v>2143697</v>
      </c>
      <c r="I24" s="31">
        <v>428554</v>
      </c>
      <c r="J24" s="32">
        <f t="shared" si="0"/>
        <v>3911862</v>
      </c>
      <c r="L24" s="19"/>
      <c r="N24" s="20"/>
      <c r="P24" s="20">
        <f t="shared" si="1"/>
        <v>0</v>
      </c>
    </row>
    <row r="25" spans="1:16" s="6" customFormat="1" ht="21" customHeight="1">
      <c r="A25" s="26">
        <v>21</v>
      </c>
      <c r="B25" s="27" t="s">
        <v>32</v>
      </c>
      <c r="C25" s="28">
        <v>780122</v>
      </c>
      <c r="D25" s="29">
        <v>495490</v>
      </c>
      <c r="E25" s="30">
        <v>163018</v>
      </c>
      <c r="F25" s="30">
        <v>261251</v>
      </c>
      <c r="G25" s="30">
        <v>67528</v>
      </c>
      <c r="H25" s="30">
        <v>792510</v>
      </c>
      <c r="I25" s="31">
        <v>5328628</v>
      </c>
      <c r="J25" s="32">
        <f t="shared" si="0"/>
        <v>7108425</v>
      </c>
      <c r="L25" s="19"/>
      <c r="N25" s="20"/>
      <c r="P25" s="20">
        <f t="shared" si="1"/>
        <v>0</v>
      </c>
    </row>
    <row r="26" spans="1:16" s="6" customFormat="1" ht="21" customHeight="1">
      <c r="A26" s="26">
        <v>22</v>
      </c>
      <c r="B26" s="27" t="s">
        <v>33</v>
      </c>
      <c r="C26" s="28">
        <v>780123</v>
      </c>
      <c r="D26" s="29">
        <v>286797</v>
      </c>
      <c r="E26" s="30">
        <v>207762</v>
      </c>
      <c r="F26" s="30">
        <v>2697588</v>
      </c>
      <c r="G26" s="30">
        <v>518373</v>
      </c>
      <c r="H26" s="30">
        <v>788508</v>
      </c>
      <c r="I26" s="31">
        <v>296381</v>
      </c>
      <c r="J26" s="32">
        <f t="shared" si="0"/>
        <v>4795409</v>
      </c>
      <c r="L26" s="19"/>
      <c r="N26" s="20"/>
      <c r="P26" s="20">
        <f t="shared" si="1"/>
        <v>0</v>
      </c>
    </row>
    <row r="27" spans="1:16" s="6" customFormat="1" ht="21" customHeight="1">
      <c r="A27" s="26">
        <v>23</v>
      </c>
      <c r="B27" s="27" t="s">
        <v>34</v>
      </c>
      <c r="C27" s="28">
        <v>780125</v>
      </c>
      <c r="D27" s="29">
        <v>380075</v>
      </c>
      <c r="E27" s="30">
        <v>166931</v>
      </c>
      <c r="F27" s="30">
        <v>511153</v>
      </c>
      <c r="G27" s="30">
        <v>71048</v>
      </c>
      <c r="H27" s="30">
        <v>5234710</v>
      </c>
      <c r="I27" s="31">
        <v>210678</v>
      </c>
      <c r="J27" s="32">
        <f t="shared" si="0"/>
        <v>6574595</v>
      </c>
      <c r="L27" s="19"/>
      <c r="N27" s="20"/>
      <c r="P27" s="20">
        <f t="shared" si="1"/>
        <v>0</v>
      </c>
    </row>
    <row r="28" spans="1:16" s="6" customFormat="1" ht="21" customHeight="1">
      <c r="A28" s="26">
        <v>24</v>
      </c>
      <c r="B28" s="27" t="s">
        <v>35</v>
      </c>
      <c r="C28" s="28">
        <v>780126</v>
      </c>
      <c r="D28" s="29">
        <v>421455</v>
      </c>
      <c r="E28" s="30">
        <v>118937</v>
      </c>
      <c r="F28" s="30">
        <v>532650</v>
      </c>
      <c r="G28" s="30">
        <v>55646</v>
      </c>
      <c r="H28" s="30">
        <v>770330</v>
      </c>
      <c r="I28" s="31">
        <v>4071327</v>
      </c>
      <c r="J28" s="32">
        <f t="shared" si="0"/>
        <v>5970345</v>
      </c>
      <c r="L28" s="19"/>
      <c r="N28" s="20"/>
      <c r="P28" s="20">
        <f t="shared" si="1"/>
        <v>0</v>
      </c>
    </row>
    <row r="29" spans="1:16" s="6" customFormat="1" ht="21" customHeight="1">
      <c r="A29" s="26">
        <v>25</v>
      </c>
      <c r="B29" s="27" t="s">
        <v>36</v>
      </c>
      <c r="C29" s="28">
        <v>780067</v>
      </c>
      <c r="D29" s="29">
        <v>363444</v>
      </c>
      <c r="E29" s="30">
        <v>88901</v>
      </c>
      <c r="F29" s="30">
        <v>252102</v>
      </c>
      <c r="G29" s="30">
        <v>57657</v>
      </c>
      <c r="H29" s="30">
        <v>2316162</v>
      </c>
      <c r="I29" s="31">
        <v>613829</v>
      </c>
      <c r="J29" s="32">
        <f t="shared" si="0"/>
        <v>3692095</v>
      </c>
      <c r="L29" s="19"/>
      <c r="N29" s="20"/>
      <c r="P29" s="20">
        <f t="shared" si="1"/>
        <v>0</v>
      </c>
    </row>
    <row r="30" spans="1:16" s="6" customFormat="1" ht="21" customHeight="1">
      <c r="A30" s="26">
        <v>26</v>
      </c>
      <c r="B30" s="27" t="s">
        <v>37</v>
      </c>
      <c r="C30" s="28">
        <v>780129</v>
      </c>
      <c r="D30" s="29">
        <v>1088767</v>
      </c>
      <c r="E30" s="30">
        <v>1570219</v>
      </c>
      <c r="F30" s="30">
        <v>700614</v>
      </c>
      <c r="G30" s="30">
        <v>216411</v>
      </c>
      <c r="H30" s="30">
        <v>2227925</v>
      </c>
      <c r="I30" s="31">
        <v>603355</v>
      </c>
      <c r="J30" s="32">
        <f t="shared" si="0"/>
        <v>6407291</v>
      </c>
      <c r="L30" s="19"/>
      <c r="N30" s="20"/>
      <c r="P30" s="20">
        <f t="shared" si="1"/>
        <v>0</v>
      </c>
    </row>
    <row r="31" spans="1:16" s="6" customFormat="1" ht="21" customHeight="1">
      <c r="A31" s="26">
        <v>27</v>
      </c>
      <c r="B31" s="27" t="s">
        <v>38</v>
      </c>
      <c r="C31" s="28">
        <v>780099</v>
      </c>
      <c r="D31" s="29">
        <v>813933</v>
      </c>
      <c r="E31" s="30">
        <v>350507</v>
      </c>
      <c r="F31" s="30">
        <v>1962991</v>
      </c>
      <c r="G31" s="30">
        <v>155116</v>
      </c>
      <c r="H31" s="30">
        <v>6564775</v>
      </c>
      <c r="I31" s="31">
        <v>507761</v>
      </c>
      <c r="J31" s="32">
        <f t="shared" si="0"/>
        <v>10355083</v>
      </c>
      <c r="L31" s="19"/>
      <c r="N31" s="20"/>
      <c r="P31" s="20">
        <f t="shared" si="1"/>
        <v>0</v>
      </c>
    </row>
    <row r="32" spans="1:16" s="6" customFormat="1" ht="21" customHeight="1">
      <c r="A32" s="26">
        <v>28</v>
      </c>
      <c r="B32" s="27" t="s">
        <v>39</v>
      </c>
      <c r="C32" s="28">
        <v>780102</v>
      </c>
      <c r="D32" s="29">
        <v>2248303</v>
      </c>
      <c r="E32" s="30">
        <v>502643</v>
      </c>
      <c r="F32" s="30">
        <v>10455080</v>
      </c>
      <c r="G32" s="30">
        <v>215247</v>
      </c>
      <c r="H32" s="30">
        <v>2624985</v>
      </c>
      <c r="I32" s="31">
        <v>1929144</v>
      </c>
      <c r="J32" s="32">
        <f t="shared" si="0"/>
        <v>17975402</v>
      </c>
      <c r="L32" s="19"/>
      <c r="N32" s="20"/>
      <c r="P32" s="20">
        <f t="shared" si="1"/>
        <v>0</v>
      </c>
    </row>
    <row r="33" spans="1:16" s="6" customFormat="1" ht="21" customHeight="1">
      <c r="A33" s="26">
        <v>29</v>
      </c>
      <c r="B33" s="27" t="s">
        <v>40</v>
      </c>
      <c r="C33" s="28">
        <v>780103</v>
      </c>
      <c r="D33" s="29">
        <v>503966</v>
      </c>
      <c r="E33" s="30">
        <v>126845</v>
      </c>
      <c r="F33" s="30">
        <v>185887</v>
      </c>
      <c r="G33" s="30">
        <v>52274</v>
      </c>
      <c r="H33" s="30">
        <v>1282896</v>
      </c>
      <c r="I33" s="31">
        <v>2526601</v>
      </c>
      <c r="J33" s="32">
        <f t="shared" si="0"/>
        <v>4678469</v>
      </c>
      <c r="L33" s="19"/>
      <c r="N33" s="20"/>
      <c r="P33" s="20">
        <f t="shared" si="1"/>
        <v>0</v>
      </c>
    </row>
    <row r="34" spans="1:16" s="6" customFormat="1" ht="21" customHeight="1">
      <c r="A34" s="26">
        <v>30</v>
      </c>
      <c r="B34" s="27" t="s">
        <v>41</v>
      </c>
      <c r="C34" s="28">
        <v>780194</v>
      </c>
      <c r="D34" s="29">
        <v>478931</v>
      </c>
      <c r="E34" s="30">
        <v>80341</v>
      </c>
      <c r="F34" s="30">
        <v>134571</v>
      </c>
      <c r="G34" s="30">
        <v>49108</v>
      </c>
      <c r="H34" s="30">
        <v>1114929</v>
      </c>
      <c r="I34" s="31">
        <v>1453767</v>
      </c>
      <c r="J34" s="32">
        <f t="shared" si="0"/>
        <v>3311647</v>
      </c>
      <c r="L34" s="19"/>
      <c r="N34" s="20"/>
      <c r="P34" s="20">
        <f t="shared" si="1"/>
        <v>0</v>
      </c>
    </row>
    <row r="35" spans="1:16" s="6" customFormat="1" ht="21" customHeight="1">
      <c r="A35" s="26">
        <v>31</v>
      </c>
      <c r="B35" s="27" t="s">
        <v>42</v>
      </c>
      <c r="C35" s="28">
        <v>780306</v>
      </c>
      <c r="D35" s="29">
        <v>60512</v>
      </c>
      <c r="E35" s="30">
        <v>1082242</v>
      </c>
      <c r="F35" s="30">
        <v>219087</v>
      </c>
      <c r="G35" s="30">
        <v>1278241</v>
      </c>
      <c r="H35" s="30">
        <v>653075</v>
      </c>
      <c r="I35" s="31">
        <v>84869</v>
      </c>
      <c r="J35" s="32">
        <f t="shared" si="0"/>
        <v>3378026</v>
      </c>
      <c r="L35" s="19"/>
      <c r="N35" s="20"/>
      <c r="P35" s="20">
        <f t="shared" si="1"/>
        <v>0</v>
      </c>
    </row>
    <row r="36" spans="1:16" s="6" customFormat="1" ht="21" customHeight="1">
      <c r="A36" s="26">
        <v>32</v>
      </c>
      <c r="B36" s="27" t="s">
        <v>43</v>
      </c>
      <c r="C36" s="28">
        <v>780026</v>
      </c>
      <c r="D36" s="29">
        <v>183423</v>
      </c>
      <c r="E36" s="30">
        <v>43504</v>
      </c>
      <c r="F36" s="30">
        <v>122389</v>
      </c>
      <c r="G36" s="30">
        <v>44146</v>
      </c>
      <c r="H36" s="30">
        <v>338841</v>
      </c>
      <c r="I36" s="31">
        <v>1310258</v>
      </c>
      <c r="J36" s="32">
        <f t="shared" si="0"/>
        <v>2042561</v>
      </c>
      <c r="L36" s="19"/>
      <c r="N36" s="20"/>
      <c r="P36" s="20">
        <f t="shared" si="1"/>
        <v>0</v>
      </c>
    </row>
    <row r="37" spans="1:16" s="6" customFormat="1" ht="21" customHeight="1">
      <c r="A37" s="26">
        <v>33</v>
      </c>
      <c r="B37" s="27" t="s">
        <v>44</v>
      </c>
      <c r="C37" s="28">
        <v>780092</v>
      </c>
      <c r="D37" s="29">
        <v>270615</v>
      </c>
      <c r="E37" s="30">
        <v>278332</v>
      </c>
      <c r="F37" s="30">
        <v>271662</v>
      </c>
      <c r="G37" s="30">
        <v>2247221</v>
      </c>
      <c r="H37" s="30">
        <v>729155</v>
      </c>
      <c r="I37" s="31">
        <v>1591659</v>
      </c>
      <c r="J37" s="32">
        <f t="shared" si="0"/>
        <v>5388644</v>
      </c>
      <c r="L37" s="19"/>
      <c r="N37" s="20"/>
      <c r="P37" s="20">
        <f t="shared" si="1"/>
        <v>0</v>
      </c>
    </row>
    <row r="38" spans="1:16" s="6" customFormat="1" ht="21" customHeight="1">
      <c r="A38" s="26">
        <v>34</v>
      </c>
      <c r="B38" s="27" t="s">
        <v>45</v>
      </c>
      <c r="C38" s="28">
        <v>780080</v>
      </c>
      <c r="D38" s="29">
        <v>659166</v>
      </c>
      <c r="E38" s="30">
        <v>90600</v>
      </c>
      <c r="F38" s="30">
        <v>161745</v>
      </c>
      <c r="G38" s="30">
        <v>63288</v>
      </c>
      <c r="H38" s="30">
        <v>674731</v>
      </c>
      <c r="I38" s="31">
        <v>1454599</v>
      </c>
      <c r="J38" s="32">
        <f t="shared" si="0"/>
        <v>3104129</v>
      </c>
      <c r="L38" s="19"/>
      <c r="N38" s="20"/>
      <c r="P38" s="20">
        <f t="shared" si="1"/>
        <v>0</v>
      </c>
    </row>
    <row r="39" spans="1:16" s="6" customFormat="1" ht="21" customHeight="1">
      <c r="A39" s="26">
        <v>35</v>
      </c>
      <c r="B39" s="27" t="s">
        <v>46</v>
      </c>
      <c r="C39" s="28">
        <v>780085</v>
      </c>
      <c r="D39" s="29">
        <v>1352686</v>
      </c>
      <c r="E39" s="30">
        <v>464876</v>
      </c>
      <c r="F39" s="30">
        <v>717523</v>
      </c>
      <c r="G39" s="30">
        <v>165788</v>
      </c>
      <c r="H39" s="30">
        <v>4261518</v>
      </c>
      <c r="I39" s="31">
        <v>714321</v>
      </c>
      <c r="J39" s="32">
        <f t="shared" si="0"/>
        <v>7676712</v>
      </c>
      <c r="L39" s="19"/>
      <c r="N39" s="20"/>
      <c r="P39" s="20">
        <f t="shared" si="1"/>
        <v>0</v>
      </c>
    </row>
    <row r="40" spans="1:16" s="6" customFormat="1" ht="21" customHeight="1">
      <c r="A40" s="26">
        <v>36</v>
      </c>
      <c r="B40" s="27" t="s">
        <v>47</v>
      </c>
      <c r="C40" s="28">
        <v>780095</v>
      </c>
      <c r="D40" s="29">
        <v>1076704</v>
      </c>
      <c r="E40" s="30">
        <v>954348</v>
      </c>
      <c r="F40" s="30">
        <v>5919129</v>
      </c>
      <c r="G40" s="30">
        <v>206696</v>
      </c>
      <c r="H40" s="30">
        <v>1676516</v>
      </c>
      <c r="I40" s="31">
        <v>1427862</v>
      </c>
      <c r="J40" s="32">
        <f t="shared" si="0"/>
        <v>11261255</v>
      </c>
      <c r="L40" s="19"/>
      <c r="N40" s="20"/>
      <c r="P40" s="20">
        <f t="shared" si="1"/>
        <v>0</v>
      </c>
    </row>
    <row r="41" spans="1:16" s="6" customFormat="1" ht="21" customHeight="1">
      <c r="A41" s="26">
        <v>37</v>
      </c>
      <c r="B41" s="27" t="s">
        <v>48</v>
      </c>
      <c r="C41" s="28">
        <v>780038</v>
      </c>
      <c r="D41" s="29">
        <v>1587734</v>
      </c>
      <c r="E41" s="30">
        <v>668815</v>
      </c>
      <c r="F41" s="30">
        <v>1334663</v>
      </c>
      <c r="G41" s="30">
        <v>314961</v>
      </c>
      <c r="H41" s="30">
        <v>5840660</v>
      </c>
      <c r="I41" s="31">
        <v>6888338</v>
      </c>
      <c r="J41" s="32">
        <f t="shared" si="0"/>
        <v>16635171</v>
      </c>
      <c r="L41" s="19"/>
      <c r="N41" s="20"/>
      <c r="P41" s="20">
        <f t="shared" si="1"/>
        <v>0</v>
      </c>
    </row>
    <row r="42" spans="1:16" s="6" customFormat="1" ht="21" customHeight="1">
      <c r="A42" s="26">
        <v>38</v>
      </c>
      <c r="B42" s="27" t="s">
        <v>49</v>
      </c>
      <c r="C42" s="28">
        <v>780096</v>
      </c>
      <c r="D42" s="29">
        <v>873655</v>
      </c>
      <c r="E42" s="30">
        <v>465641</v>
      </c>
      <c r="F42" s="30">
        <v>667040</v>
      </c>
      <c r="G42" s="30">
        <v>280478</v>
      </c>
      <c r="H42" s="30">
        <v>3354634</v>
      </c>
      <c r="I42" s="31">
        <v>985545</v>
      </c>
      <c r="J42" s="32">
        <f t="shared" si="0"/>
        <v>6626993</v>
      </c>
      <c r="L42" s="19"/>
      <c r="N42" s="20"/>
      <c r="P42" s="20">
        <f t="shared" si="1"/>
        <v>0</v>
      </c>
    </row>
    <row r="43" spans="1:16" s="6" customFormat="1" ht="21" customHeight="1">
      <c r="A43" s="26">
        <v>39</v>
      </c>
      <c r="B43" s="27" t="s">
        <v>50</v>
      </c>
      <c r="C43" s="28">
        <v>780097</v>
      </c>
      <c r="D43" s="29">
        <v>1173437</v>
      </c>
      <c r="E43" s="30">
        <v>1017021</v>
      </c>
      <c r="F43" s="30">
        <v>6459663</v>
      </c>
      <c r="G43" s="30">
        <v>159425</v>
      </c>
      <c r="H43" s="30">
        <v>1569977</v>
      </c>
      <c r="I43" s="31">
        <v>1282659</v>
      </c>
      <c r="J43" s="32">
        <f t="shared" si="0"/>
        <v>11662182</v>
      </c>
      <c r="L43" s="19"/>
      <c r="N43" s="20"/>
      <c r="P43" s="20">
        <f t="shared" si="1"/>
        <v>0</v>
      </c>
    </row>
    <row r="44" spans="1:16" s="6" customFormat="1" ht="21" customHeight="1">
      <c r="A44" s="26">
        <v>40</v>
      </c>
      <c r="B44" s="27" t="s">
        <v>51</v>
      </c>
      <c r="C44" s="28">
        <v>780040</v>
      </c>
      <c r="D44" s="29">
        <v>1557581</v>
      </c>
      <c r="E44" s="30">
        <v>433803</v>
      </c>
      <c r="F44" s="30">
        <v>654505</v>
      </c>
      <c r="G44" s="30">
        <v>4021615</v>
      </c>
      <c r="H44" s="30">
        <v>2275425</v>
      </c>
      <c r="I44" s="31">
        <v>3717024</v>
      </c>
      <c r="J44" s="32">
        <f t="shared" si="0"/>
        <v>12659953</v>
      </c>
      <c r="L44" s="19"/>
      <c r="N44" s="20"/>
      <c r="P44" s="20">
        <f t="shared" si="1"/>
        <v>0</v>
      </c>
    </row>
    <row r="45" spans="1:16" s="6" customFormat="1" ht="21" customHeight="1">
      <c r="A45" s="26">
        <v>41</v>
      </c>
      <c r="B45" s="27" t="s">
        <v>52</v>
      </c>
      <c r="C45" s="28">
        <v>780070</v>
      </c>
      <c r="D45" s="29">
        <v>474896</v>
      </c>
      <c r="E45" s="30">
        <v>197056</v>
      </c>
      <c r="F45" s="30">
        <v>557663</v>
      </c>
      <c r="G45" s="30">
        <v>84651</v>
      </c>
      <c r="H45" s="30">
        <v>776030</v>
      </c>
      <c r="I45" s="31">
        <v>4467155</v>
      </c>
      <c r="J45" s="32">
        <f t="shared" si="0"/>
        <v>6557451</v>
      </c>
      <c r="L45" s="19"/>
      <c r="N45" s="20"/>
      <c r="P45" s="20">
        <f t="shared" si="1"/>
        <v>0</v>
      </c>
    </row>
    <row r="46" spans="1:16" s="6" customFormat="1" ht="21" customHeight="1">
      <c r="A46" s="26">
        <v>42</v>
      </c>
      <c r="B46" s="27" t="s">
        <v>53</v>
      </c>
      <c r="C46" s="28">
        <v>780076</v>
      </c>
      <c r="D46" s="29">
        <v>187283</v>
      </c>
      <c r="E46" s="30">
        <v>143668</v>
      </c>
      <c r="F46" s="30">
        <v>594023</v>
      </c>
      <c r="G46" s="30">
        <v>45688</v>
      </c>
      <c r="H46" s="30">
        <v>1525295</v>
      </c>
      <c r="I46" s="31">
        <v>144437</v>
      </c>
      <c r="J46" s="32">
        <f t="shared" si="0"/>
        <v>2640394</v>
      </c>
      <c r="L46" s="19"/>
      <c r="N46" s="20"/>
      <c r="P46" s="20">
        <f t="shared" si="1"/>
        <v>0</v>
      </c>
    </row>
    <row r="47" spans="1:16" s="6" customFormat="1" ht="21" customHeight="1">
      <c r="A47" s="26">
        <v>43</v>
      </c>
      <c r="B47" s="27" t="s">
        <v>54</v>
      </c>
      <c r="C47" s="28">
        <v>780077</v>
      </c>
      <c r="D47" s="29">
        <v>1182918</v>
      </c>
      <c r="E47" s="30">
        <v>497417</v>
      </c>
      <c r="F47" s="30">
        <v>849521</v>
      </c>
      <c r="G47" s="30">
        <v>175121</v>
      </c>
      <c r="H47" s="30">
        <v>3636160</v>
      </c>
      <c r="I47" s="31">
        <v>767395</v>
      </c>
      <c r="J47" s="32">
        <f t="shared" si="0"/>
        <v>7108532</v>
      </c>
      <c r="L47" s="19"/>
      <c r="N47" s="20"/>
      <c r="P47" s="20">
        <f t="shared" si="1"/>
        <v>0</v>
      </c>
    </row>
    <row r="48" spans="1:16" s="6" customFormat="1" ht="21" customHeight="1">
      <c r="A48" s="26">
        <v>44</v>
      </c>
      <c r="B48" s="27" t="s">
        <v>55</v>
      </c>
      <c r="C48" s="28">
        <v>780084</v>
      </c>
      <c r="D48" s="29">
        <v>490188</v>
      </c>
      <c r="E48" s="30">
        <v>260302</v>
      </c>
      <c r="F48" s="30">
        <v>1459482</v>
      </c>
      <c r="G48" s="30">
        <v>116645</v>
      </c>
      <c r="H48" s="30">
        <v>2847626</v>
      </c>
      <c r="I48" s="31">
        <v>364596</v>
      </c>
      <c r="J48" s="32">
        <f t="shared" si="0"/>
        <v>5538839</v>
      </c>
      <c r="L48" s="19"/>
      <c r="N48" s="20"/>
      <c r="P48" s="20">
        <f t="shared" si="1"/>
        <v>0</v>
      </c>
    </row>
    <row r="49" spans="1:16" s="6" customFormat="1" ht="21" customHeight="1">
      <c r="A49" s="26">
        <v>45</v>
      </c>
      <c r="B49" s="27" t="s">
        <v>56</v>
      </c>
      <c r="C49" s="28">
        <v>780074</v>
      </c>
      <c r="D49" s="29">
        <v>762071</v>
      </c>
      <c r="E49" s="30">
        <v>1104788</v>
      </c>
      <c r="F49" s="30">
        <v>688118</v>
      </c>
      <c r="G49" s="30">
        <v>225120</v>
      </c>
      <c r="H49" s="30">
        <v>3025265</v>
      </c>
      <c r="I49" s="31">
        <v>544434</v>
      </c>
      <c r="J49" s="32">
        <f t="shared" si="0"/>
        <v>6349796</v>
      </c>
      <c r="L49" s="19"/>
      <c r="N49" s="20"/>
      <c r="P49" s="20">
        <f t="shared" si="1"/>
        <v>0</v>
      </c>
    </row>
    <row r="50" spans="1:16" s="6" customFormat="1" ht="37.5" customHeight="1">
      <c r="A50" s="26">
        <v>46</v>
      </c>
      <c r="B50" s="27" t="s">
        <v>57</v>
      </c>
      <c r="C50" s="28">
        <v>780152</v>
      </c>
      <c r="D50" s="29">
        <v>16535</v>
      </c>
      <c r="E50" s="30">
        <v>3816</v>
      </c>
      <c r="F50" s="30">
        <v>23704</v>
      </c>
      <c r="G50" s="30">
        <v>6244</v>
      </c>
      <c r="H50" s="30">
        <v>64520</v>
      </c>
      <c r="I50" s="31">
        <v>34225</v>
      </c>
      <c r="J50" s="32">
        <f t="shared" si="0"/>
        <v>149044</v>
      </c>
      <c r="L50" s="19"/>
      <c r="N50" s="20"/>
      <c r="P50" s="20">
        <f t="shared" si="1"/>
        <v>0</v>
      </c>
    </row>
    <row r="51" spans="1:16" s="6" customFormat="1" ht="36.75" customHeight="1" thickBot="1">
      <c r="A51" s="26">
        <v>47</v>
      </c>
      <c r="B51" s="27" t="s">
        <v>58</v>
      </c>
      <c r="C51" s="28">
        <v>780018</v>
      </c>
      <c r="D51" s="29">
        <v>11321</v>
      </c>
      <c r="E51" s="30">
        <v>5219</v>
      </c>
      <c r="F51" s="30">
        <v>42474</v>
      </c>
      <c r="G51" s="30">
        <v>2248</v>
      </c>
      <c r="H51" s="30">
        <v>18868</v>
      </c>
      <c r="I51" s="31">
        <v>99160</v>
      </c>
      <c r="J51" s="32">
        <f t="shared" si="0"/>
        <v>179290</v>
      </c>
      <c r="L51" s="19"/>
      <c r="N51" s="20"/>
      <c r="P51" s="20">
        <f t="shared" si="1"/>
        <v>0</v>
      </c>
    </row>
    <row r="52" spans="1:16" ht="16.5" thickBot="1">
      <c r="A52" s="33"/>
      <c r="B52" s="34" t="s">
        <v>59</v>
      </c>
      <c r="C52" s="35"/>
      <c r="D52" s="36">
        <f t="shared" ref="D52:I52" si="2">SUM(D5:D51)</f>
        <v>26912993</v>
      </c>
      <c r="E52" s="37">
        <f t="shared" si="2"/>
        <v>16992865</v>
      </c>
      <c r="F52" s="37">
        <f t="shared" si="2"/>
        <v>55513358</v>
      </c>
      <c r="G52" s="37">
        <f t="shared" si="2"/>
        <v>23478244</v>
      </c>
      <c r="H52" s="37">
        <f t="shared" si="2"/>
        <v>87036765</v>
      </c>
      <c r="I52" s="38">
        <f t="shared" si="2"/>
        <v>77357445</v>
      </c>
      <c r="J52" s="39">
        <f>D52+E52+F52+G52+H52+I52</f>
        <v>287291670</v>
      </c>
      <c r="L52" s="19"/>
      <c r="N52" s="20"/>
      <c r="P52" s="20">
        <f t="shared" si="1"/>
        <v>0</v>
      </c>
    </row>
    <row r="54" spans="1:16" ht="12.75">
      <c r="D54" s="42"/>
      <c r="E54" s="42"/>
      <c r="F54" s="42"/>
      <c r="G54" s="42"/>
      <c r="H54" s="42"/>
      <c r="I54" s="42"/>
    </row>
    <row r="55" spans="1:16" ht="12.75">
      <c r="D55" s="42"/>
      <c r="E55" s="42"/>
      <c r="F55" s="42"/>
      <c r="G55" s="42"/>
      <c r="H55" s="42"/>
      <c r="I55" s="42"/>
    </row>
    <row r="56" spans="1:16" ht="12.75">
      <c r="D56" s="42"/>
      <c r="E56" s="42"/>
      <c r="F56" s="42"/>
      <c r="G56" s="42"/>
      <c r="H56" s="42"/>
      <c r="I56" s="42"/>
      <c r="J56" s="43"/>
    </row>
    <row r="58" spans="1:16" ht="12.75">
      <c r="D58" s="43"/>
      <c r="E58" s="43"/>
      <c r="F58" s="43"/>
      <c r="G58" s="43"/>
      <c r="H58" s="43"/>
      <c r="I58" s="43"/>
      <c r="J58" s="43"/>
    </row>
  </sheetData>
  <mergeCells count="5">
    <mergeCell ref="A1:J1"/>
    <mergeCell ref="A3:A4"/>
    <mergeCell ref="B3:B4"/>
    <mergeCell ref="C3:C4"/>
    <mergeCell ref="D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K12" sqref="K12"/>
    </sheetView>
  </sheetViews>
  <sheetFormatPr defaultRowHeight="27.75" customHeight="1"/>
  <cols>
    <col min="1" max="1" width="5.28515625" style="40" customWidth="1"/>
    <col min="2" max="2" width="67" style="1" customWidth="1"/>
    <col min="3" max="3" width="13.28515625" style="41" customWidth="1"/>
    <col min="4" max="4" width="14.42578125" style="1" customWidth="1"/>
    <col min="5" max="5" width="15.140625" style="1" customWidth="1"/>
    <col min="6" max="6" width="17.140625" style="1" customWidth="1"/>
    <col min="7" max="7" width="15.42578125" style="1" customWidth="1"/>
    <col min="8" max="8" width="17.140625" style="1" customWidth="1"/>
    <col min="9" max="9" width="17.85546875" style="1" customWidth="1"/>
    <col min="10" max="10" width="16.5703125" style="1" customWidth="1"/>
    <col min="11" max="11" width="12" style="1" customWidth="1"/>
    <col min="12" max="12" width="18.85546875" style="2" customWidth="1"/>
    <col min="13" max="13" width="9.140625" style="1"/>
    <col min="14" max="14" width="16.85546875" style="1" customWidth="1"/>
    <col min="15" max="15" width="9.140625" style="1"/>
    <col min="16" max="16" width="26.42578125" style="1" customWidth="1"/>
    <col min="17" max="253" width="9.140625" style="1"/>
    <col min="254" max="254" width="5.28515625" style="1" customWidth="1"/>
    <col min="255" max="255" width="63.140625" style="1" customWidth="1"/>
    <col min="256" max="256" width="9.140625" style="1"/>
    <col min="257" max="257" width="14.42578125" style="1" customWidth="1"/>
    <col min="258" max="258" width="15.140625" style="1" customWidth="1"/>
    <col min="259" max="259" width="14.28515625" style="1" customWidth="1"/>
    <col min="260" max="260" width="15.42578125" style="1" customWidth="1"/>
    <col min="261" max="261" width="17.140625" style="1" customWidth="1"/>
    <col min="262" max="262" width="13.28515625" style="1" customWidth="1"/>
    <col min="263" max="263" width="16.5703125" style="1" customWidth="1"/>
    <col min="264" max="264" width="9.140625" style="1"/>
    <col min="265" max="265" width="17.7109375" style="1" customWidth="1"/>
    <col min="266" max="509" width="9.140625" style="1"/>
    <col min="510" max="510" width="5.28515625" style="1" customWidth="1"/>
    <col min="511" max="511" width="63.140625" style="1" customWidth="1"/>
    <col min="512" max="512" width="9.140625" style="1"/>
    <col min="513" max="513" width="14.42578125" style="1" customWidth="1"/>
    <col min="514" max="514" width="15.140625" style="1" customWidth="1"/>
    <col min="515" max="515" width="14.28515625" style="1" customWidth="1"/>
    <col min="516" max="516" width="15.42578125" style="1" customWidth="1"/>
    <col min="517" max="517" width="17.140625" style="1" customWidth="1"/>
    <col min="518" max="518" width="13.28515625" style="1" customWidth="1"/>
    <col min="519" max="519" width="16.5703125" style="1" customWidth="1"/>
    <col min="520" max="520" width="9.140625" style="1"/>
    <col min="521" max="521" width="17.7109375" style="1" customWidth="1"/>
    <col min="522" max="765" width="9.140625" style="1"/>
    <col min="766" max="766" width="5.28515625" style="1" customWidth="1"/>
    <col min="767" max="767" width="63.140625" style="1" customWidth="1"/>
    <col min="768" max="768" width="9.140625" style="1"/>
    <col min="769" max="769" width="14.42578125" style="1" customWidth="1"/>
    <col min="770" max="770" width="15.140625" style="1" customWidth="1"/>
    <col min="771" max="771" width="14.28515625" style="1" customWidth="1"/>
    <col min="772" max="772" width="15.42578125" style="1" customWidth="1"/>
    <col min="773" max="773" width="17.140625" style="1" customWidth="1"/>
    <col min="774" max="774" width="13.28515625" style="1" customWidth="1"/>
    <col min="775" max="775" width="16.5703125" style="1" customWidth="1"/>
    <col min="776" max="776" width="9.140625" style="1"/>
    <col min="777" max="777" width="17.7109375" style="1" customWidth="1"/>
    <col min="778" max="1021" width="9.140625" style="1"/>
    <col min="1022" max="1022" width="5.28515625" style="1" customWidth="1"/>
    <col min="1023" max="1023" width="63.140625" style="1" customWidth="1"/>
    <col min="1024" max="1024" width="9.140625" style="1"/>
    <col min="1025" max="1025" width="14.42578125" style="1" customWidth="1"/>
    <col min="1026" max="1026" width="15.140625" style="1" customWidth="1"/>
    <col min="1027" max="1027" width="14.28515625" style="1" customWidth="1"/>
    <col min="1028" max="1028" width="15.42578125" style="1" customWidth="1"/>
    <col min="1029" max="1029" width="17.140625" style="1" customWidth="1"/>
    <col min="1030" max="1030" width="13.28515625" style="1" customWidth="1"/>
    <col min="1031" max="1031" width="16.5703125" style="1" customWidth="1"/>
    <col min="1032" max="1032" width="9.140625" style="1"/>
    <col min="1033" max="1033" width="17.7109375" style="1" customWidth="1"/>
    <col min="1034" max="1277" width="9.140625" style="1"/>
    <col min="1278" max="1278" width="5.28515625" style="1" customWidth="1"/>
    <col min="1279" max="1279" width="63.140625" style="1" customWidth="1"/>
    <col min="1280" max="1280" width="9.140625" style="1"/>
    <col min="1281" max="1281" width="14.42578125" style="1" customWidth="1"/>
    <col min="1282" max="1282" width="15.140625" style="1" customWidth="1"/>
    <col min="1283" max="1283" width="14.28515625" style="1" customWidth="1"/>
    <col min="1284" max="1284" width="15.42578125" style="1" customWidth="1"/>
    <col min="1285" max="1285" width="17.140625" style="1" customWidth="1"/>
    <col min="1286" max="1286" width="13.28515625" style="1" customWidth="1"/>
    <col min="1287" max="1287" width="16.5703125" style="1" customWidth="1"/>
    <col min="1288" max="1288" width="9.140625" style="1"/>
    <col min="1289" max="1289" width="17.7109375" style="1" customWidth="1"/>
    <col min="1290" max="1533" width="9.140625" style="1"/>
    <col min="1534" max="1534" width="5.28515625" style="1" customWidth="1"/>
    <col min="1535" max="1535" width="63.140625" style="1" customWidth="1"/>
    <col min="1536" max="1536" width="9.140625" style="1"/>
    <col min="1537" max="1537" width="14.42578125" style="1" customWidth="1"/>
    <col min="1538" max="1538" width="15.140625" style="1" customWidth="1"/>
    <col min="1539" max="1539" width="14.28515625" style="1" customWidth="1"/>
    <col min="1540" max="1540" width="15.42578125" style="1" customWidth="1"/>
    <col min="1541" max="1541" width="17.140625" style="1" customWidth="1"/>
    <col min="1542" max="1542" width="13.28515625" style="1" customWidth="1"/>
    <col min="1543" max="1543" width="16.5703125" style="1" customWidth="1"/>
    <col min="1544" max="1544" width="9.140625" style="1"/>
    <col min="1545" max="1545" width="17.7109375" style="1" customWidth="1"/>
    <col min="1546" max="1789" width="9.140625" style="1"/>
    <col min="1790" max="1790" width="5.28515625" style="1" customWidth="1"/>
    <col min="1791" max="1791" width="63.140625" style="1" customWidth="1"/>
    <col min="1792" max="1792" width="9.140625" style="1"/>
    <col min="1793" max="1793" width="14.42578125" style="1" customWidth="1"/>
    <col min="1794" max="1794" width="15.140625" style="1" customWidth="1"/>
    <col min="1795" max="1795" width="14.28515625" style="1" customWidth="1"/>
    <col min="1796" max="1796" width="15.42578125" style="1" customWidth="1"/>
    <col min="1797" max="1797" width="17.140625" style="1" customWidth="1"/>
    <col min="1798" max="1798" width="13.28515625" style="1" customWidth="1"/>
    <col min="1799" max="1799" width="16.5703125" style="1" customWidth="1"/>
    <col min="1800" max="1800" width="9.140625" style="1"/>
    <col min="1801" max="1801" width="17.7109375" style="1" customWidth="1"/>
    <col min="1802" max="2045" width="9.140625" style="1"/>
    <col min="2046" max="2046" width="5.28515625" style="1" customWidth="1"/>
    <col min="2047" max="2047" width="63.140625" style="1" customWidth="1"/>
    <col min="2048" max="2048" width="9.140625" style="1"/>
    <col min="2049" max="2049" width="14.42578125" style="1" customWidth="1"/>
    <col min="2050" max="2050" width="15.140625" style="1" customWidth="1"/>
    <col min="2051" max="2051" width="14.28515625" style="1" customWidth="1"/>
    <col min="2052" max="2052" width="15.42578125" style="1" customWidth="1"/>
    <col min="2053" max="2053" width="17.140625" style="1" customWidth="1"/>
    <col min="2054" max="2054" width="13.28515625" style="1" customWidth="1"/>
    <col min="2055" max="2055" width="16.5703125" style="1" customWidth="1"/>
    <col min="2056" max="2056" width="9.140625" style="1"/>
    <col min="2057" max="2057" width="17.7109375" style="1" customWidth="1"/>
    <col min="2058" max="2301" width="9.140625" style="1"/>
    <col min="2302" max="2302" width="5.28515625" style="1" customWidth="1"/>
    <col min="2303" max="2303" width="63.140625" style="1" customWidth="1"/>
    <col min="2304" max="2304" width="9.140625" style="1"/>
    <col min="2305" max="2305" width="14.42578125" style="1" customWidth="1"/>
    <col min="2306" max="2306" width="15.140625" style="1" customWidth="1"/>
    <col min="2307" max="2307" width="14.28515625" style="1" customWidth="1"/>
    <col min="2308" max="2308" width="15.42578125" style="1" customWidth="1"/>
    <col min="2309" max="2309" width="17.140625" style="1" customWidth="1"/>
    <col min="2310" max="2310" width="13.28515625" style="1" customWidth="1"/>
    <col min="2311" max="2311" width="16.5703125" style="1" customWidth="1"/>
    <col min="2312" max="2312" width="9.140625" style="1"/>
    <col min="2313" max="2313" width="17.7109375" style="1" customWidth="1"/>
    <col min="2314" max="2557" width="9.140625" style="1"/>
    <col min="2558" max="2558" width="5.28515625" style="1" customWidth="1"/>
    <col min="2559" max="2559" width="63.140625" style="1" customWidth="1"/>
    <col min="2560" max="2560" width="9.140625" style="1"/>
    <col min="2561" max="2561" width="14.42578125" style="1" customWidth="1"/>
    <col min="2562" max="2562" width="15.140625" style="1" customWidth="1"/>
    <col min="2563" max="2563" width="14.28515625" style="1" customWidth="1"/>
    <col min="2564" max="2564" width="15.42578125" style="1" customWidth="1"/>
    <col min="2565" max="2565" width="17.140625" style="1" customWidth="1"/>
    <col min="2566" max="2566" width="13.28515625" style="1" customWidth="1"/>
    <col min="2567" max="2567" width="16.5703125" style="1" customWidth="1"/>
    <col min="2568" max="2568" width="9.140625" style="1"/>
    <col min="2569" max="2569" width="17.7109375" style="1" customWidth="1"/>
    <col min="2570" max="2813" width="9.140625" style="1"/>
    <col min="2814" max="2814" width="5.28515625" style="1" customWidth="1"/>
    <col min="2815" max="2815" width="63.140625" style="1" customWidth="1"/>
    <col min="2816" max="2816" width="9.140625" style="1"/>
    <col min="2817" max="2817" width="14.42578125" style="1" customWidth="1"/>
    <col min="2818" max="2818" width="15.140625" style="1" customWidth="1"/>
    <col min="2819" max="2819" width="14.28515625" style="1" customWidth="1"/>
    <col min="2820" max="2820" width="15.42578125" style="1" customWidth="1"/>
    <col min="2821" max="2821" width="17.140625" style="1" customWidth="1"/>
    <col min="2822" max="2822" width="13.28515625" style="1" customWidth="1"/>
    <col min="2823" max="2823" width="16.5703125" style="1" customWidth="1"/>
    <col min="2824" max="2824" width="9.140625" style="1"/>
    <col min="2825" max="2825" width="17.7109375" style="1" customWidth="1"/>
    <col min="2826" max="3069" width="9.140625" style="1"/>
    <col min="3070" max="3070" width="5.28515625" style="1" customWidth="1"/>
    <col min="3071" max="3071" width="63.140625" style="1" customWidth="1"/>
    <col min="3072" max="3072" width="9.140625" style="1"/>
    <col min="3073" max="3073" width="14.42578125" style="1" customWidth="1"/>
    <col min="3074" max="3074" width="15.140625" style="1" customWidth="1"/>
    <col min="3075" max="3075" width="14.28515625" style="1" customWidth="1"/>
    <col min="3076" max="3076" width="15.42578125" style="1" customWidth="1"/>
    <col min="3077" max="3077" width="17.140625" style="1" customWidth="1"/>
    <col min="3078" max="3078" width="13.28515625" style="1" customWidth="1"/>
    <col min="3079" max="3079" width="16.5703125" style="1" customWidth="1"/>
    <col min="3080" max="3080" width="9.140625" style="1"/>
    <col min="3081" max="3081" width="17.7109375" style="1" customWidth="1"/>
    <col min="3082" max="3325" width="9.140625" style="1"/>
    <col min="3326" max="3326" width="5.28515625" style="1" customWidth="1"/>
    <col min="3327" max="3327" width="63.140625" style="1" customWidth="1"/>
    <col min="3328" max="3328" width="9.140625" style="1"/>
    <col min="3329" max="3329" width="14.42578125" style="1" customWidth="1"/>
    <col min="3330" max="3330" width="15.140625" style="1" customWidth="1"/>
    <col min="3331" max="3331" width="14.28515625" style="1" customWidth="1"/>
    <col min="3332" max="3332" width="15.42578125" style="1" customWidth="1"/>
    <col min="3333" max="3333" width="17.140625" style="1" customWidth="1"/>
    <col min="3334" max="3334" width="13.28515625" style="1" customWidth="1"/>
    <col min="3335" max="3335" width="16.5703125" style="1" customWidth="1"/>
    <col min="3336" max="3336" width="9.140625" style="1"/>
    <col min="3337" max="3337" width="17.7109375" style="1" customWidth="1"/>
    <col min="3338" max="3581" width="9.140625" style="1"/>
    <col min="3582" max="3582" width="5.28515625" style="1" customWidth="1"/>
    <col min="3583" max="3583" width="63.140625" style="1" customWidth="1"/>
    <col min="3584" max="3584" width="9.140625" style="1"/>
    <col min="3585" max="3585" width="14.42578125" style="1" customWidth="1"/>
    <col min="3586" max="3586" width="15.140625" style="1" customWidth="1"/>
    <col min="3587" max="3587" width="14.28515625" style="1" customWidth="1"/>
    <col min="3588" max="3588" width="15.42578125" style="1" customWidth="1"/>
    <col min="3589" max="3589" width="17.140625" style="1" customWidth="1"/>
    <col min="3590" max="3590" width="13.28515625" style="1" customWidth="1"/>
    <col min="3591" max="3591" width="16.5703125" style="1" customWidth="1"/>
    <col min="3592" max="3592" width="9.140625" style="1"/>
    <col min="3593" max="3593" width="17.7109375" style="1" customWidth="1"/>
    <col min="3594" max="3837" width="9.140625" style="1"/>
    <col min="3838" max="3838" width="5.28515625" style="1" customWidth="1"/>
    <col min="3839" max="3839" width="63.140625" style="1" customWidth="1"/>
    <col min="3840" max="3840" width="9.140625" style="1"/>
    <col min="3841" max="3841" width="14.42578125" style="1" customWidth="1"/>
    <col min="3842" max="3842" width="15.140625" style="1" customWidth="1"/>
    <col min="3843" max="3843" width="14.28515625" style="1" customWidth="1"/>
    <col min="3844" max="3844" width="15.42578125" style="1" customWidth="1"/>
    <col min="3845" max="3845" width="17.140625" style="1" customWidth="1"/>
    <col min="3846" max="3846" width="13.28515625" style="1" customWidth="1"/>
    <col min="3847" max="3847" width="16.5703125" style="1" customWidth="1"/>
    <col min="3848" max="3848" width="9.140625" style="1"/>
    <col min="3849" max="3849" width="17.7109375" style="1" customWidth="1"/>
    <col min="3850" max="4093" width="9.140625" style="1"/>
    <col min="4094" max="4094" width="5.28515625" style="1" customWidth="1"/>
    <col min="4095" max="4095" width="63.140625" style="1" customWidth="1"/>
    <col min="4096" max="4096" width="9.140625" style="1"/>
    <col min="4097" max="4097" width="14.42578125" style="1" customWidth="1"/>
    <col min="4098" max="4098" width="15.140625" style="1" customWidth="1"/>
    <col min="4099" max="4099" width="14.28515625" style="1" customWidth="1"/>
    <col min="4100" max="4100" width="15.42578125" style="1" customWidth="1"/>
    <col min="4101" max="4101" width="17.140625" style="1" customWidth="1"/>
    <col min="4102" max="4102" width="13.28515625" style="1" customWidth="1"/>
    <col min="4103" max="4103" width="16.5703125" style="1" customWidth="1"/>
    <col min="4104" max="4104" width="9.140625" style="1"/>
    <col min="4105" max="4105" width="17.7109375" style="1" customWidth="1"/>
    <col min="4106" max="4349" width="9.140625" style="1"/>
    <col min="4350" max="4350" width="5.28515625" style="1" customWidth="1"/>
    <col min="4351" max="4351" width="63.140625" style="1" customWidth="1"/>
    <col min="4352" max="4352" width="9.140625" style="1"/>
    <col min="4353" max="4353" width="14.42578125" style="1" customWidth="1"/>
    <col min="4354" max="4354" width="15.140625" style="1" customWidth="1"/>
    <col min="4355" max="4355" width="14.28515625" style="1" customWidth="1"/>
    <col min="4356" max="4356" width="15.42578125" style="1" customWidth="1"/>
    <col min="4357" max="4357" width="17.140625" style="1" customWidth="1"/>
    <col min="4358" max="4358" width="13.28515625" style="1" customWidth="1"/>
    <col min="4359" max="4359" width="16.5703125" style="1" customWidth="1"/>
    <col min="4360" max="4360" width="9.140625" style="1"/>
    <col min="4361" max="4361" width="17.7109375" style="1" customWidth="1"/>
    <col min="4362" max="4605" width="9.140625" style="1"/>
    <col min="4606" max="4606" width="5.28515625" style="1" customWidth="1"/>
    <col min="4607" max="4607" width="63.140625" style="1" customWidth="1"/>
    <col min="4608" max="4608" width="9.140625" style="1"/>
    <col min="4609" max="4609" width="14.42578125" style="1" customWidth="1"/>
    <col min="4610" max="4610" width="15.140625" style="1" customWidth="1"/>
    <col min="4611" max="4611" width="14.28515625" style="1" customWidth="1"/>
    <col min="4612" max="4612" width="15.42578125" style="1" customWidth="1"/>
    <col min="4613" max="4613" width="17.140625" style="1" customWidth="1"/>
    <col min="4614" max="4614" width="13.28515625" style="1" customWidth="1"/>
    <col min="4615" max="4615" width="16.5703125" style="1" customWidth="1"/>
    <col min="4616" max="4616" width="9.140625" style="1"/>
    <col min="4617" max="4617" width="17.7109375" style="1" customWidth="1"/>
    <col min="4618" max="4861" width="9.140625" style="1"/>
    <col min="4862" max="4862" width="5.28515625" style="1" customWidth="1"/>
    <col min="4863" max="4863" width="63.140625" style="1" customWidth="1"/>
    <col min="4864" max="4864" width="9.140625" style="1"/>
    <col min="4865" max="4865" width="14.42578125" style="1" customWidth="1"/>
    <col min="4866" max="4866" width="15.140625" style="1" customWidth="1"/>
    <col min="4867" max="4867" width="14.28515625" style="1" customWidth="1"/>
    <col min="4868" max="4868" width="15.42578125" style="1" customWidth="1"/>
    <col min="4869" max="4869" width="17.140625" style="1" customWidth="1"/>
    <col min="4870" max="4870" width="13.28515625" style="1" customWidth="1"/>
    <col min="4871" max="4871" width="16.5703125" style="1" customWidth="1"/>
    <col min="4872" max="4872" width="9.140625" style="1"/>
    <col min="4873" max="4873" width="17.7109375" style="1" customWidth="1"/>
    <col min="4874" max="5117" width="9.140625" style="1"/>
    <col min="5118" max="5118" width="5.28515625" style="1" customWidth="1"/>
    <col min="5119" max="5119" width="63.140625" style="1" customWidth="1"/>
    <col min="5120" max="5120" width="9.140625" style="1"/>
    <col min="5121" max="5121" width="14.42578125" style="1" customWidth="1"/>
    <col min="5122" max="5122" width="15.140625" style="1" customWidth="1"/>
    <col min="5123" max="5123" width="14.28515625" style="1" customWidth="1"/>
    <col min="5124" max="5124" width="15.42578125" style="1" customWidth="1"/>
    <col min="5125" max="5125" width="17.140625" style="1" customWidth="1"/>
    <col min="5126" max="5126" width="13.28515625" style="1" customWidth="1"/>
    <col min="5127" max="5127" width="16.5703125" style="1" customWidth="1"/>
    <col min="5128" max="5128" width="9.140625" style="1"/>
    <col min="5129" max="5129" width="17.7109375" style="1" customWidth="1"/>
    <col min="5130" max="5373" width="9.140625" style="1"/>
    <col min="5374" max="5374" width="5.28515625" style="1" customWidth="1"/>
    <col min="5375" max="5375" width="63.140625" style="1" customWidth="1"/>
    <col min="5376" max="5376" width="9.140625" style="1"/>
    <col min="5377" max="5377" width="14.42578125" style="1" customWidth="1"/>
    <col min="5378" max="5378" width="15.140625" style="1" customWidth="1"/>
    <col min="5379" max="5379" width="14.28515625" style="1" customWidth="1"/>
    <col min="5380" max="5380" width="15.42578125" style="1" customWidth="1"/>
    <col min="5381" max="5381" width="17.140625" style="1" customWidth="1"/>
    <col min="5382" max="5382" width="13.28515625" style="1" customWidth="1"/>
    <col min="5383" max="5383" width="16.5703125" style="1" customWidth="1"/>
    <col min="5384" max="5384" width="9.140625" style="1"/>
    <col min="5385" max="5385" width="17.7109375" style="1" customWidth="1"/>
    <col min="5386" max="5629" width="9.140625" style="1"/>
    <col min="5630" max="5630" width="5.28515625" style="1" customWidth="1"/>
    <col min="5631" max="5631" width="63.140625" style="1" customWidth="1"/>
    <col min="5632" max="5632" width="9.140625" style="1"/>
    <col min="5633" max="5633" width="14.42578125" style="1" customWidth="1"/>
    <col min="5634" max="5634" width="15.140625" style="1" customWidth="1"/>
    <col min="5635" max="5635" width="14.28515625" style="1" customWidth="1"/>
    <col min="5636" max="5636" width="15.42578125" style="1" customWidth="1"/>
    <col min="5637" max="5637" width="17.140625" style="1" customWidth="1"/>
    <col min="5638" max="5638" width="13.28515625" style="1" customWidth="1"/>
    <col min="5639" max="5639" width="16.5703125" style="1" customWidth="1"/>
    <col min="5640" max="5640" width="9.140625" style="1"/>
    <col min="5641" max="5641" width="17.7109375" style="1" customWidth="1"/>
    <col min="5642" max="5885" width="9.140625" style="1"/>
    <col min="5886" max="5886" width="5.28515625" style="1" customWidth="1"/>
    <col min="5887" max="5887" width="63.140625" style="1" customWidth="1"/>
    <col min="5888" max="5888" width="9.140625" style="1"/>
    <col min="5889" max="5889" width="14.42578125" style="1" customWidth="1"/>
    <col min="5890" max="5890" width="15.140625" style="1" customWidth="1"/>
    <col min="5891" max="5891" width="14.28515625" style="1" customWidth="1"/>
    <col min="5892" max="5892" width="15.42578125" style="1" customWidth="1"/>
    <col min="5893" max="5893" width="17.140625" style="1" customWidth="1"/>
    <col min="5894" max="5894" width="13.28515625" style="1" customWidth="1"/>
    <col min="5895" max="5895" width="16.5703125" style="1" customWidth="1"/>
    <col min="5896" max="5896" width="9.140625" style="1"/>
    <col min="5897" max="5897" width="17.7109375" style="1" customWidth="1"/>
    <col min="5898" max="6141" width="9.140625" style="1"/>
    <col min="6142" max="6142" width="5.28515625" style="1" customWidth="1"/>
    <col min="6143" max="6143" width="63.140625" style="1" customWidth="1"/>
    <col min="6144" max="6144" width="9.140625" style="1"/>
    <col min="6145" max="6145" width="14.42578125" style="1" customWidth="1"/>
    <col min="6146" max="6146" width="15.140625" style="1" customWidth="1"/>
    <col min="6147" max="6147" width="14.28515625" style="1" customWidth="1"/>
    <col min="6148" max="6148" width="15.42578125" style="1" customWidth="1"/>
    <col min="6149" max="6149" width="17.140625" style="1" customWidth="1"/>
    <col min="6150" max="6150" width="13.28515625" style="1" customWidth="1"/>
    <col min="6151" max="6151" width="16.5703125" style="1" customWidth="1"/>
    <col min="6152" max="6152" width="9.140625" style="1"/>
    <col min="6153" max="6153" width="17.7109375" style="1" customWidth="1"/>
    <col min="6154" max="6397" width="9.140625" style="1"/>
    <col min="6398" max="6398" width="5.28515625" style="1" customWidth="1"/>
    <col min="6399" max="6399" width="63.140625" style="1" customWidth="1"/>
    <col min="6400" max="6400" width="9.140625" style="1"/>
    <col min="6401" max="6401" width="14.42578125" style="1" customWidth="1"/>
    <col min="6402" max="6402" width="15.140625" style="1" customWidth="1"/>
    <col min="6403" max="6403" width="14.28515625" style="1" customWidth="1"/>
    <col min="6404" max="6404" width="15.42578125" style="1" customWidth="1"/>
    <col min="6405" max="6405" width="17.140625" style="1" customWidth="1"/>
    <col min="6406" max="6406" width="13.28515625" style="1" customWidth="1"/>
    <col min="6407" max="6407" width="16.5703125" style="1" customWidth="1"/>
    <col min="6408" max="6408" width="9.140625" style="1"/>
    <col min="6409" max="6409" width="17.7109375" style="1" customWidth="1"/>
    <col min="6410" max="6653" width="9.140625" style="1"/>
    <col min="6654" max="6654" width="5.28515625" style="1" customWidth="1"/>
    <col min="6655" max="6655" width="63.140625" style="1" customWidth="1"/>
    <col min="6656" max="6656" width="9.140625" style="1"/>
    <col min="6657" max="6657" width="14.42578125" style="1" customWidth="1"/>
    <col min="6658" max="6658" width="15.140625" style="1" customWidth="1"/>
    <col min="6659" max="6659" width="14.28515625" style="1" customWidth="1"/>
    <col min="6660" max="6660" width="15.42578125" style="1" customWidth="1"/>
    <col min="6661" max="6661" width="17.140625" style="1" customWidth="1"/>
    <col min="6662" max="6662" width="13.28515625" style="1" customWidth="1"/>
    <col min="6663" max="6663" width="16.5703125" style="1" customWidth="1"/>
    <col min="6664" max="6664" width="9.140625" style="1"/>
    <col min="6665" max="6665" width="17.7109375" style="1" customWidth="1"/>
    <col min="6666" max="6909" width="9.140625" style="1"/>
    <col min="6910" max="6910" width="5.28515625" style="1" customWidth="1"/>
    <col min="6911" max="6911" width="63.140625" style="1" customWidth="1"/>
    <col min="6912" max="6912" width="9.140625" style="1"/>
    <col min="6913" max="6913" width="14.42578125" style="1" customWidth="1"/>
    <col min="6914" max="6914" width="15.140625" style="1" customWidth="1"/>
    <col min="6915" max="6915" width="14.28515625" style="1" customWidth="1"/>
    <col min="6916" max="6916" width="15.42578125" style="1" customWidth="1"/>
    <col min="6917" max="6917" width="17.140625" style="1" customWidth="1"/>
    <col min="6918" max="6918" width="13.28515625" style="1" customWidth="1"/>
    <col min="6919" max="6919" width="16.5703125" style="1" customWidth="1"/>
    <col min="6920" max="6920" width="9.140625" style="1"/>
    <col min="6921" max="6921" width="17.7109375" style="1" customWidth="1"/>
    <col min="6922" max="7165" width="9.140625" style="1"/>
    <col min="7166" max="7166" width="5.28515625" style="1" customWidth="1"/>
    <col min="7167" max="7167" width="63.140625" style="1" customWidth="1"/>
    <col min="7168" max="7168" width="9.140625" style="1"/>
    <col min="7169" max="7169" width="14.42578125" style="1" customWidth="1"/>
    <col min="7170" max="7170" width="15.140625" style="1" customWidth="1"/>
    <col min="7171" max="7171" width="14.28515625" style="1" customWidth="1"/>
    <col min="7172" max="7172" width="15.42578125" style="1" customWidth="1"/>
    <col min="7173" max="7173" width="17.140625" style="1" customWidth="1"/>
    <col min="7174" max="7174" width="13.28515625" style="1" customWidth="1"/>
    <col min="7175" max="7175" width="16.5703125" style="1" customWidth="1"/>
    <col min="7176" max="7176" width="9.140625" style="1"/>
    <col min="7177" max="7177" width="17.7109375" style="1" customWidth="1"/>
    <col min="7178" max="7421" width="9.140625" style="1"/>
    <col min="7422" max="7422" width="5.28515625" style="1" customWidth="1"/>
    <col min="7423" max="7423" width="63.140625" style="1" customWidth="1"/>
    <col min="7424" max="7424" width="9.140625" style="1"/>
    <col min="7425" max="7425" width="14.42578125" style="1" customWidth="1"/>
    <col min="7426" max="7426" width="15.140625" style="1" customWidth="1"/>
    <col min="7427" max="7427" width="14.28515625" style="1" customWidth="1"/>
    <col min="7428" max="7428" width="15.42578125" style="1" customWidth="1"/>
    <col min="7429" max="7429" width="17.140625" style="1" customWidth="1"/>
    <col min="7430" max="7430" width="13.28515625" style="1" customWidth="1"/>
    <col min="7431" max="7431" width="16.5703125" style="1" customWidth="1"/>
    <col min="7432" max="7432" width="9.140625" style="1"/>
    <col min="7433" max="7433" width="17.7109375" style="1" customWidth="1"/>
    <col min="7434" max="7677" width="9.140625" style="1"/>
    <col min="7678" max="7678" width="5.28515625" style="1" customWidth="1"/>
    <col min="7679" max="7679" width="63.140625" style="1" customWidth="1"/>
    <col min="7680" max="7680" width="9.140625" style="1"/>
    <col min="7681" max="7681" width="14.42578125" style="1" customWidth="1"/>
    <col min="7682" max="7682" width="15.140625" style="1" customWidth="1"/>
    <col min="7683" max="7683" width="14.28515625" style="1" customWidth="1"/>
    <col min="7684" max="7684" width="15.42578125" style="1" customWidth="1"/>
    <col min="7685" max="7685" width="17.140625" style="1" customWidth="1"/>
    <col min="7686" max="7686" width="13.28515625" style="1" customWidth="1"/>
    <col min="7687" max="7687" width="16.5703125" style="1" customWidth="1"/>
    <col min="7688" max="7688" width="9.140625" style="1"/>
    <col min="7689" max="7689" width="17.7109375" style="1" customWidth="1"/>
    <col min="7690" max="7933" width="9.140625" style="1"/>
    <col min="7934" max="7934" width="5.28515625" style="1" customWidth="1"/>
    <col min="7935" max="7935" width="63.140625" style="1" customWidth="1"/>
    <col min="7936" max="7936" width="9.140625" style="1"/>
    <col min="7937" max="7937" width="14.42578125" style="1" customWidth="1"/>
    <col min="7938" max="7938" width="15.140625" style="1" customWidth="1"/>
    <col min="7939" max="7939" width="14.28515625" style="1" customWidth="1"/>
    <col min="7940" max="7940" width="15.42578125" style="1" customWidth="1"/>
    <col min="7941" max="7941" width="17.140625" style="1" customWidth="1"/>
    <col min="7942" max="7942" width="13.28515625" style="1" customWidth="1"/>
    <col min="7943" max="7943" width="16.5703125" style="1" customWidth="1"/>
    <col min="7944" max="7944" width="9.140625" style="1"/>
    <col min="7945" max="7945" width="17.7109375" style="1" customWidth="1"/>
    <col min="7946" max="8189" width="9.140625" style="1"/>
    <col min="8190" max="8190" width="5.28515625" style="1" customWidth="1"/>
    <col min="8191" max="8191" width="63.140625" style="1" customWidth="1"/>
    <col min="8192" max="8192" width="9.140625" style="1"/>
    <col min="8193" max="8193" width="14.42578125" style="1" customWidth="1"/>
    <col min="8194" max="8194" width="15.140625" style="1" customWidth="1"/>
    <col min="8195" max="8195" width="14.28515625" style="1" customWidth="1"/>
    <col min="8196" max="8196" width="15.42578125" style="1" customWidth="1"/>
    <col min="8197" max="8197" width="17.140625" style="1" customWidth="1"/>
    <col min="8198" max="8198" width="13.28515625" style="1" customWidth="1"/>
    <col min="8199" max="8199" width="16.5703125" style="1" customWidth="1"/>
    <col min="8200" max="8200" width="9.140625" style="1"/>
    <col min="8201" max="8201" width="17.7109375" style="1" customWidth="1"/>
    <col min="8202" max="8445" width="9.140625" style="1"/>
    <col min="8446" max="8446" width="5.28515625" style="1" customWidth="1"/>
    <col min="8447" max="8447" width="63.140625" style="1" customWidth="1"/>
    <col min="8448" max="8448" width="9.140625" style="1"/>
    <col min="8449" max="8449" width="14.42578125" style="1" customWidth="1"/>
    <col min="8450" max="8450" width="15.140625" style="1" customWidth="1"/>
    <col min="8451" max="8451" width="14.28515625" style="1" customWidth="1"/>
    <col min="8452" max="8452" width="15.42578125" style="1" customWidth="1"/>
    <col min="8453" max="8453" width="17.140625" style="1" customWidth="1"/>
    <col min="8454" max="8454" width="13.28515625" style="1" customWidth="1"/>
    <col min="8455" max="8455" width="16.5703125" style="1" customWidth="1"/>
    <col min="8456" max="8456" width="9.140625" style="1"/>
    <col min="8457" max="8457" width="17.7109375" style="1" customWidth="1"/>
    <col min="8458" max="8701" width="9.140625" style="1"/>
    <col min="8702" max="8702" width="5.28515625" style="1" customWidth="1"/>
    <col min="8703" max="8703" width="63.140625" style="1" customWidth="1"/>
    <col min="8704" max="8704" width="9.140625" style="1"/>
    <col min="8705" max="8705" width="14.42578125" style="1" customWidth="1"/>
    <col min="8706" max="8706" width="15.140625" style="1" customWidth="1"/>
    <col min="8707" max="8707" width="14.28515625" style="1" customWidth="1"/>
    <col min="8708" max="8708" width="15.42578125" style="1" customWidth="1"/>
    <col min="8709" max="8709" width="17.140625" style="1" customWidth="1"/>
    <col min="8710" max="8710" width="13.28515625" style="1" customWidth="1"/>
    <col min="8711" max="8711" width="16.5703125" style="1" customWidth="1"/>
    <col min="8712" max="8712" width="9.140625" style="1"/>
    <col min="8713" max="8713" width="17.7109375" style="1" customWidth="1"/>
    <col min="8714" max="8957" width="9.140625" style="1"/>
    <col min="8958" max="8958" width="5.28515625" style="1" customWidth="1"/>
    <col min="8959" max="8959" width="63.140625" style="1" customWidth="1"/>
    <col min="8960" max="8960" width="9.140625" style="1"/>
    <col min="8961" max="8961" width="14.42578125" style="1" customWidth="1"/>
    <col min="8962" max="8962" width="15.140625" style="1" customWidth="1"/>
    <col min="8963" max="8963" width="14.28515625" style="1" customWidth="1"/>
    <col min="8964" max="8964" width="15.42578125" style="1" customWidth="1"/>
    <col min="8965" max="8965" width="17.140625" style="1" customWidth="1"/>
    <col min="8966" max="8966" width="13.28515625" style="1" customWidth="1"/>
    <col min="8967" max="8967" width="16.5703125" style="1" customWidth="1"/>
    <col min="8968" max="8968" width="9.140625" style="1"/>
    <col min="8969" max="8969" width="17.7109375" style="1" customWidth="1"/>
    <col min="8970" max="9213" width="9.140625" style="1"/>
    <col min="9214" max="9214" width="5.28515625" style="1" customWidth="1"/>
    <col min="9215" max="9215" width="63.140625" style="1" customWidth="1"/>
    <col min="9216" max="9216" width="9.140625" style="1"/>
    <col min="9217" max="9217" width="14.42578125" style="1" customWidth="1"/>
    <col min="9218" max="9218" width="15.140625" style="1" customWidth="1"/>
    <col min="9219" max="9219" width="14.28515625" style="1" customWidth="1"/>
    <col min="9220" max="9220" width="15.42578125" style="1" customWidth="1"/>
    <col min="9221" max="9221" width="17.140625" style="1" customWidth="1"/>
    <col min="9222" max="9222" width="13.28515625" style="1" customWidth="1"/>
    <col min="9223" max="9223" width="16.5703125" style="1" customWidth="1"/>
    <col min="9224" max="9224" width="9.140625" style="1"/>
    <col min="9225" max="9225" width="17.7109375" style="1" customWidth="1"/>
    <col min="9226" max="9469" width="9.140625" style="1"/>
    <col min="9470" max="9470" width="5.28515625" style="1" customWidth="1"/>
    <col min="9471" max="9471" width="63.140625" style="1" customWidth="1"/>
    <col min="9472" max="9472" width="9.140625" style="1"/>
    <col min="9473" max="9473" width="14.42578125" style="1" customWidth="1"/>
    <col min="9474" max="9474" width="15.140625" style="1" customWidth="1"/>
    <col min="9475" max="9475" width="14.28515625" style="1" customWidth="1"/>
    <col min="9476" max="9476" width="15.42578125" style="1" customWidth="1"/>
    <col min="9477" max="9477" width="17.140625" style="1" customWidth="1"/>
    <col min="9478" max="9478" width="13.28515625" style="1" customWidth="1"/>
    <col min="9479" max="9479" width="16.5703125" style="1" customWidth="1"/>
    <col min="9480" max="9480" width="9.140625" style="1"/>
    <col min="9481" max="9481" width="17.7109375" style="1" customWidth="1"/>
    <col min="9482" max="9725" width="9.140625" style="1"/>
    <col min="9726" max="9726" width="5.28515625" style="1" customWidth="1"/>
    <col min="9727" max="9727" width="63.140625" style="1" customWidth="1"/>
    <col min="9728" max="9728" width="9.140625" style="1"/>
    <col min="9729" max="9729" width="14.42578125" style="1" customWidth="1"/>
    <col min="9730" max="9730" width="15.140625" style="1" customWidth="1"/>
    <col min="9731" max="9731" width="14.28515625" style="1" customWidth="1"/>
    <col min="9732" max="9732" width="15.42578125" style="1" customWidth="1"/>
    <col min="9733" max="9733" width="17.140625" style="1" customWidth="1"/>
    <col min="9734" max="9734" width="13.28515625" style="1" customWidth="1"/>
    <col min="9735" max="9735" width="16.5703125" style="1" customWidth="1"/>
    <col min="9736" max="9736" width="9.140625" style="1"/>
    <col min="9737" max="9737" width="17.7109375" style="1" customWidth="1"/>
    <col min="9738" max="9981" width="9.140625" style="1"/>
    <col min="9982" max="9982" width="5.28515625" style="1" customWidth="1"/>
    <col min="9983" max="9983" width="63.140625" style="1" customWidth="1"/>
    <col min="9984" max="9984" width="9.140625" style="1"/>
    <col min="9985" max="9985" width="14.42578125" style="1" customWidth="1"/>
    <col min="9986" max="9986" width="15.140625" style="1" customWidth="1"/>
    <col min="9987" max="9987" width="14.28515625" style="1" customWidth="1"/>
    <col min="9988" max="9988" width="15.42578125" style="1" customWidth="1"/>
    <col min="9989" max="9989" width="17.140625" style="1" customWidth="1"/>
    <col min="9990" max="9990" width="13.28515625" style="1" customWidth="1"/>
    <col min="9991" max="9991" width="16.5703125" style="1" customWidth="1"/>
    <col min="9992" max="9992" width="9.140625" style="1"/>
    <col min="9993" max="9993" width="17.7109375" style="1" customWidth="1"/>
    <col min="9994" max="10237" width="9.140625" style="1"/>
    <col min="10238" max="10238" width="5.28515625" style="1" customWidth="1"/>
    <col min="10239" max="10239" width="63.140625" style="1" customWidth="1"/>
    <col min="10240" max="10240" width="9.140625" style="1"/>
    <col min="10241" max="10241" width="14.42578125" style="1" customWidth="1"/>
    <col min="10242" max="10242" width="15.140625" style="1" customWidth="1"/>
    <col min="10243" max="10243" width="14.28515625" style="1" customWidth="1"/>
    <col min="10244" max="10244" width="15.42578125" style="1" customWidth="1"/>
    <col min="10245" max="10245" width="17.140625" style="1" customWidth="1"/>
    <col min="10246" max="10246" width="13.28515625" style="1" customWidth="1"/>
    <col min="10247" max="10247" width="16.5703125" style="1" customWidth="1"/>
    <col min="10248" max="10248" width="9.140625" style="1"/>
    <col min="10249" max="10249" width="17.7109375" style="1" customWidth="1"/>
    <col min="10250" max="10493" width="9.140625" style="1"/>
    <col min="10494" max="10494" width="5.28515625" style="1" customWidth="1"/>
    <col min="10495" max="10495" width="63.140625" style="1" customWidth="1"/>
    <col min="10496" max="10496" width="9.140625" style="1"/>
    <col min="10497" max="10497" width="14.42578125" style="1" customWidth="1"/>
    <col min="10498" max="10498" width="15.140625" style="1" customWidth="1"/>
    <col min="10499" max="10499" width="14.28515625" style="1" customWidth="1"/>
    <col min="10500" max="10500" width="15.42578125" style="1" customWidth="1"/>
    <col min="10501" max="10501" width="17.140625" style="1" customWidth="1"/>
    <col min="10502" max="10502" width="13.28515625" style="1" customWidth="1"/>
    <col min="10503" max="10503" width="16.5703125" style="1" customWidth="1"/>
    <col min="10504" max="10504" width="9.140625" style="1"/>
    <col min="10505" max="10505" width="17.7109375" style="1" customWidth="1"/>
    <col min="10506" max="10749" width="9.140625" style="1"/>
    <col min="10750" max="10750" width="5.28515625" style="1" customWidth="1"/>
    <col min="10751" max="10751" width="63.140625" style="1" customWidth="1"/>
    <col min="10752" max="10752" width="9.140625" style="1"/>
    <col min="10753" max="10753" width="14.42578125" style="1" customWidth="1"/>
    <col min="10754" max="10754" width="15.140625" style="1" customWidth="1"/>
    <col min="10755" max="10755" width="14.28515625" style="1" customWidth="1"/>
    <col min="10756" max="10756" width="15.42578125" style="1" customWidth="1"/>
    <col min="10757" max="10757" width="17.140625" style="1" customWidth="1"/>
    <col min="10758" max="10758" width="13.28515625" style="1" customWidth="1"/>
    <col min="10759" max="10759" width="16.5703125" style="1" customWidth="1"/>
    <col min="10760" max="10760" width="9.140625" style="1"/>
    <col min="10761" max="10761" width="17.7109375" style="1" customWidth="1"/>
    <col min="10762" max="11005" width="9.140625" style="1"/>
    <col min="11006" max="11006" width="5.28515625" style="1" customWidth="1"/>
    <col min="11007" max="11007" width="63.140625" style="1" customWidth="1"/>
    <col min="11008" max="11008" width="9.140625" style="1"/>
    <col min="11009" max="11009" width="14.42578125" style="1" customWidth="1"/>
    <col min="11010" max="11010" width="15.140625" style="1" customWidth="1"/>
    <col min="11011" max="11011" width="14.28515625" style="1" customWidth="1"/>
    <col min="11012" max="11012" width="15.42578125" style="1" customWidth="1"/>
    <col min="11013" max="11013" width="17.140625" style="1" customWidth="1"/>
    <col min="11014" max="11014" width="13.28515625" style="1" customWidth="1"/>
    <col min="11015" max="11015" width="16.5703125" style="1" customWidth="1"/>
    <col min="11016" max="11016" width="9.140625" style="1"/>
    <col min="11017" max="11017" width="17.7109375" style="1" customWidth="1"/>
    <col min="11018" max="11261" width="9.140625" style="1"/>
    <col min="11262" max="11262" width="5.28515625" style="1" customWidth="1"/>
    <col min="11263" max="11263" width="63.140625" style="1" customWidth="1"/>
    <col min="11264" max="11264" width="9.140625" style="1"/>
    <col min="11265" max="11265" width="14.42578125" style="1" customWidth="1"/>
    <col min="11266" max="11266" width="15.140625" style="1" customWidth="1"/>
    <col min="11267" max="11267" width="14.28515625" style="1" customWidth="1"/>
    <col min="11268" max="11268" width="15.42578125" style="1" customWidth="1"/>
    <col min="11269" max="11269" width="17.140625" style="1" customWidth="1"/>
    <col min="11270" max="11270" width="13.28515625" style="1" customWidth="1"/>
    <col min="11271" max="11271" width="16.5703125" style="1" customWidth="1"/>
    <col min="11272" max="11272" width="9.140625" style="1"/>
    <col min="11273" max="11273" width="17.7109375" style="1" customWidth="1"/>
    <col min="11274" max="11517" width="9.140625" style="1"/>
    <col min="11518" max="11518" width="5.28515625" style="1" customWidth="1"/>
    <col min="11519" max="11519" width="63.140625" style="1" customWidth="1"/>
    <col min="11520" max="11520" width="9.140625" style="1"/>
    <col min="11521" max="11521" width="14.42578125" style="1" customWidth="1"/>
    <col min="11522" max="11522" width="15.140625" style="1" customWidth="1"/>
    <col min="11523" max="11523" width="14.28515625" style="1" customWidth="1"/>
    <col min="11524" max="11524" width="15.42578125" style="1" customWidth="1"/>
    <col min="11525" max="11525" width="17.140625" style="1" customWidth="1"/>
    <col min="11526" max="11526" width="13.28515625" style="1" customWidth="1"/>
    <col min="11527" max="11527" width="16.5703125" style="1" customWidth="1"/>
    <col min="11528" max="11528" width="9.140625" style="1"/>
    <col min="11529" max="11529" width="17.7109375" style="1" customWidth="1"/>
    <col min="11530" max="11773" width="9.140625" style="1"/>
    <col min="11774" max="11774" width="5.28515625" style="1" customWidth="1"/>
    <col min="11775" max="11775" width="63.140625" style="1" customWidth="1"/>
    <col min="11776" max="11776" width="9.140625" style="1"/>
    <col min="11777" max="11777" width="14.42578125" style="1" customWidth="1"/>
    <col min="11778" max="11778" width="15.140625" style="1" customWidth="1"/>
    <col min="11779" max="11779" width="14.28515625" style="1" customWidth="1"/>
    <col min="11780" max="11780" width="15.42578125" style="1" customWidth="1"/>
    <col min="11781" max="11781" width="17.140625" style="1" customWidth="1"/>
    <col min="11782" max="11782" width="13.28515625" style="1" customWidth="1"/>
    <col min="11783" max="11783" width="16.5703125" style="1" customWidth="1"/>
    <col min="11784" max="11784" width="9.140625" style="1"/>
    <col min="11785" max="11785" width="17.7109375" style="1" customWidth="1"/>
    <col min="11786" max="12029" width="9.140625" style="1"/>
    <col min="12030" max="12030" width="5.28515625" style="1" customWidth="1"/>
    <col min="12031" max="12031" width="63.140625" style="1" customWidth="1"/>
    <col min="12032" max="12032" width="9.140625" style="1"/>
    <col min="12033" max="12033" width="14.42578125" style="1" customWidth="1"/>
    <col min="12034" max="12034" width="15.140625" style="1" customWidth="1"/>
    <col min="12035" max="12035" width="14.28515625" style="1" customWidth="1"/>
    <col min="12036" max="12036" width="15.42578125" style="1" customWidth="1"/>
    <col min="12037" max="12037" width="17.140625" style="1" customWidth="1"/>
    <col min="12038" max="12038" width="13.28515625" style="1" customWidth="1"/>
    <col min="12039" max="12039" width="16.5703125" style="1" customWidth="1"/>
    <col min="12040" max="12040" width="9.140625" style="1"/>
    <col min="12041" max="12041" width="17.7109375" style="1" customWidth="1"/>
    <col min="12042" max="12285" width="9.140625" style="1"/>
    <col min="12286" max="12286" width="5.28515625" style="1" customWidth="1"/>
    <col min="12287" max="12287" width="63.140625" style="1" customWidth="1"/>
    <col min="12288" max="12288" width="9.140625" style="1"/>
    <col min="12289" max="12289" width="14.42578125" style="1" customWidth="1"/>
    <col min="12290" max="12290" width="15.140625" style="1" customWidth="1"/>
    <col min="12291" max="12291" width="14.28515625" style="1" customWidth="1"/>
    <col min="12292" max="12292" width="15.42578125" style="1" customWidth="1"/>
    <col min="12293" max="12293" width="17.140625" style="1" customWidth="1"/>
    <col min="12294" max="12294" width="13.28515625" style="1" customWidth="1"/>
    <col min="12295" max="12295" width="16.5703125" style="1" customWidth="1"/>
    <col min="12296" max="12296" width="9.140625" style="1"/>
    <col min="12297" max="12297" width="17.7109375" style="1" customWidth="1"/>
    <col min="12298" max="12541" width="9.140625" style="1"/>
    <col min="12542" max="12542" width="5.28515625" style="1" customWidth="1"/>
    <col min="12543" max="12543" width="63.140625" style="1" customWidth="1"/>
    <col min="12544" max="12544" width="9.140625" style="1"/>
    <col min="12545" max="12545" width="14.42578125" style="1" customWidth="1"/>
    <col min="12546" max="12546" width="15.140625" style="1" customWidth="1"/>
    <col min="12547" max="12547" width="14.28515625" style="1" customWidth="1"/>
    <col min="12548" max="12548" width="15.42578125" style="1" customWidth="1"/>
    <col min="12549" max="12549" width="17.140625" style="1" customWidth="1"/>
    <col min="12550" max="12550" width="13.28515625" style="1" customWidth="1"/>
    <col min="12551" max="12551" width="16.5703125" style="1" customWidth="1"/>
    <col min="12552" max="12552" width="9.140625" style="1"/>
    <col min="12553" max="12553" width="17.7109375" style="1" customWidth="1"/>
    <col min="12554" max="12797" width="9.140625" style="1"/>
    <col min="12798" max="12798" width="5.28515625" style="1" customWidth="1"/>
    <col min="12799" max="12799" width="63.140625" style="1" customWidth="1"/>
    <col min="12800" max="12800" width="9.140625" style="1"/>
    <col min="12801" max="12801" width="14.42578125" style="1" customWidth="1"/>
    <col min="12802" max="12802" width="15.140625" style="1" customWidth="1"/>
    <col min="12803" max="12803" width="14.28515625" style="1" customWidth="1"/>
    <col min="12804" max="12804" width="15.42578125" style="1" customWidth="1"/>
    <col min="12805" max="12805" width="17.140625" style="1" customWidth="1"/>
    <col min="12806" max="12806" width="13.28515625" style="1" customWidth="1"/>
    <col min="12807" max="12807" width="16.5703125" style="1" customWidth="1"/>
    <col min="12808" max="12808" width="9.140625" style="1"/>
    <col min="12809" max="12809" width="17.7109375" style="1" customWidth="1"/>
    <col min="12810" max="13053" width="9.140625" style="1"/>
    <col min="13054" max="13054" width="5.28515625" style="1" customWidth="1"/>
    <col min="13055" max="13055" width="63.140625" style="1" customWidth="1"/>
    <col min="13056" max="13056" width="9.140625" style="1"/>
    <col min="13057" max="13057" width="14.42578125" style="1" customWidth="1"/>
    <col min="13058" max="13058" width="15.140625" style="1" customWidth="1"/>
    <col min="13059" max="13059" width="14.28515625" style="1" customWidth="1"/>
    <col min="13060" max="13060" width="15.42578125" style="1" customWidth="1"/>
    <col min="13061" max="13061" width="17.140625" style="1" customWidth="1"/>
    <col min="13062" max="13062" width="13.28515625" style="1" customWidth="1"/>
    <col min="13063" max="13063" width="16.5703125" style="1" customWidth="1"/>
    <col min="13064" max="13064" width="9.140625" style="1"/>
    <col min="13065" max="13065" width="17.7109375" style="1" customWidth="1"/>
    <col min="13066" max="13309" width="9.140625" style="1"/>
    <col min="13310" max="13310" width="5.28515625" style="1" customWidth="1"/>
    <col min="13311" max="13311" width="63.140625" style="1" customWidth="1"/>
    <col min="13312" max="13312" width="9.140625" style="1"/>
    <col min="13313" max="13313" width="14.42578125" style="1" customWidth="1"/>
    <col min="13314" max="13314" width="15.140625" style="1" customWidth="1"/>
    <col min="13315" max="13315" width="14.28515625" style="1" customWidth="1"/>
    <col min="13316" max="13316" width="15.42578125" style="1" customWidth="1"/>
    <col min="13317" max="13317" width="17.140625" style="1" customWidth="1"/>
    <col min="13318" max="13318" width="13.28515625" style="1" customWidth="1"/>
    <col min="13319" max="13319" width="16.5703125" style="1" customWidth="1"/>
    <col min="13320" max="13320" width="9.140625" style="1"/>
    <col min="13321" max="13321" width="17.7109375" style="1" customWidth="1"/>
    <col min="13322" max="13565" width="9.140625" style="1"/>
    <col min="13566" max="13566" width="5.28515625" style="1" customWidth="1"/>
    <col min="13567" max="13567" width="63.140625" style="1" customWidth="1"/>
    <col min="13568" max="13568" width="9.140625" style="1"/>
    <col min="13569" max="13569" width="14.42578125" style="1" customWidth="1"/>
    <col min="13570" max="13570" width="15.140625" style="1" customWidth="1"/>
    <col min="13571" max="13571" width="14.28515625" style="1" customWidth="1"/>
    <col min="13572" max="13572" width="15.42578125" style="1" customWidth="1"/>
    <col min="13573" max="13573" width="17.140625" style="1" customWidth="1"/>
    <col min="13574" max="13574" width="13.28515625" style="1" customWidth="1"/>
    <col min="13575" max="13575" width="16.5703125" style="1" customWidth="1"/>
    <col min="13576" max="13576" width="9.140625" style="1"/>
    <col min="13577" max="13577" width="17.7109375" style="1" customWidth="1"/>
    <col min="13578" max="13821" width="9.140625" style="1"/>
    <col min="13822" max="13822" width="5.28515625" style="1" customWidth="1"/>
    <col min="13823" max="13823" width="63.140625" style="1" customWidth="1"/>
    <col min="13824" max="13824" width="9.140625" style="1"/>
    <col min="13825" max="13825" width="14.42578125" style="1" customWidth="1"/>
    <col min="13826" max="13826" width="15.140625" style="1" customWidth="1"/>
    <col min="13827" max="13827" width="14.28515625" style="1" customWidth="1"/>
    <col min="13828" max="13828" width="15.42578125" style="1" customWidth="1"/>
    <col min="13829" max="13829" width="17.140625" style="1" customWidth="1"/>
    <col min="13830" max="13830" width="13.28515625" style="1" customWidth="1"/>
    <col min="13831" max="13831" width="16.5703125" style="1" customWidth="1"/>
    <col min="13832" max="13832" width="9.140625" style="1"/>
    <col min="13833" max="13833" width="17.7109375" style="1" customWidth="1"/>
    <col min="13834" max="14077" width="9.140625" style="1"/>
    <col min="14078" max="14078" width="5.28515625" style="1" customWidth="1"/>
    <col min="14079" max="14079" width="63.140625" style="1" customWidth="1"/>
    <col min="14080" max="14080" width="9.140625" style="1"/>
    <col min="14081" max="14081" width="14.42578125" style="1" customWidth="1"/>
    <col min="14082" max="14082" width="15.140625" style="1" customWidth="1"/>
    <col min="14083" max="14083" width="14.28515625" style="1" customWidth="1"/>
    <col min="14084" max="14084" width="15.42578125" style="1" customWidth="1"/>
    <col min="14085" max="14085" width="17.140625" style="1" customWidth="1"/>
    <col min="14086" max="14086" width="13.28515625" style="1" customWidth="1"/>
    <col min="14087" max="14087" width="16.5703125" style="1" customWidth="1"/>
    <col min="14088" max="14088" width="9.140625" style="1"/>
    <col min="14089" max="14089" width="17.7109375" style="1" customWidth="1"/>
    <col min="14090" max="14333" width="9.140625" style="1"/>
    <col min="14334" max="14334" width="5.28515625" style="1" customWidth="1"/>
    <col min="14335" max="14335" width="63.140625" style="1" customWidth="1"/>
    <col min="14336" max="14336" width="9.140625" style="1"/>
    <col min="14337" max="14337" width="14.42578125" style="1" customWidth="1"/>
    <col min="14338" max="14338" width="15.140625" style="1" customWidth="1"/>
    <col min="14339" max="14339" width="14.28515625" style="1" customWidth="1"/>
    <col min="14340" max="14340" width="15.42578125" style="1" customWidth="1"/>
    <col min="14341" max="14341" width="17.140625" style="1" customWidth="1"/>
    <col min="14342" max="14342" width="13.28515625" style="1" customWidth="1"/>
    <col min="14343" max="14343" width="16.5703125" style="1" customWidth="1"/>
    <col min="14344" max="14344" width="9.140625" style="1"/>
    <col min="14345" max="14345" width="17.7109375" style="1" customWidth="1"/>
    <col min="14346" max="14589" width="9.140625" style="1"/>
    <col min="14590" max="14590" width="5.28515625" style="1" customWidth="1"/>
    <col min="14591" max="14591" width="63.140625" style="1" customWidth="1"/>
    <col min="14592" max="14592" width="9.140625" style="1"/>
    <col min="14593" max="14593" width="14.42578125" style="1" customWidth="1"/>
    <col min="14594" max="14594" width="15.140625" style="1" customWidth="1"/>
    <col min="14595" max="14595" width="14.28515625" style="1" customWidth="1"/>
    <col min="14596" max="14596" width="15.42578125" style="1" customWidth="1"/>
    <col min="14597" max="14597" width="17.140625" style="1" customWidth="1"/>
    <col min="14598" max="14598" width="13.28515625" style="1" customWidth="1"/>
    <col min="14599" max="14599" width="16.5703125" style="1" customWidth="1"/>
    <col min="14600" max="14600" width="9.140625" style="1"/>
    <col min="14601" max="14601" width="17.7109375" style="1" customWidth="1"/>
    <col min="14602" max="14845" width="9.140625" style="1"/>
    <col min="14846" max="14846" width="5.28515625" style="1" customWidth="1"/>
    <col min="14847" max="14847" width="63.140625" style="1" customWidth="1"/>
    <col min="14848" max="14848" width="9.140625" style="1"/>
    <col min="14849" max="14849" width="14.42578125" style="1" customWidth="1"/>
    <col min="14850" max="14850" width="15.140625" style="1" customWidth="1"/>
    <col min="14851" max="14851" width="14.28515625" style="1" customWidth="1"/>
    <col min="14852" max="14852" width="15.42578125" style="1" customWidth="1"/>
    <col min="14853" max="14853" width="17.140625" style="1" customWidth="1"/>
    <col min="14854" max="14854" width="13.28515625" style="1" customWidth="1"/>
    <col min="14855" max="14855" width="16.5703125" style="1" customWidth="1"/>
    <col min="14856" max="14856" width="9.140625" style="1"/>
    <col min="14857" max="14857" width="17.7109375" style="1" customWidth="1"/>
    <col min="14858" max="15101" width="9.140625" style="1"/>
    <col min="15102" max="15102" width="5.28515625" style="1" customWidth="1"/>
    <col min="15103" max="15103" width="63.140625" style="1" customWidth="1"/>
    <col min="15104" max="15104" width="9.140625" style="1"/>
    <col min="15105" max="15105" width="14.42578125" style="1" customWidth="1"/>
    <col min="15106" max="15106" width="15.140625" style="1" customWidth="1"/>
    <col min="15107" max="15107" width="14.28515625" style="1" customWidth="1"/>
    <col min="15108" max="15108" width="15.42578125" style="1" customWidth="1"/>
    <col min="15109" max="15109" width="17.140625" style="1" customWidth="1"/>
    <col min="15110" max="15110" width="13.28515625" style="1" customWidth="1"/>
    <col min="15111" max="15111" width="16.5703125" style="1" customWidth="1"/>
    <col min="15112" max="15112" width="9.140625" style="1"/>
    <col min="15113" max="15113" width="17.7109375" style="1" customWidth="1"/>
    <col min="15114" max="15357" width="9.140625" style="1"/>
    <col min="15358" max="15358" width="5.28515625" style="1" customWidth="1"/>
    <col min="15359" max="15359" width="63.140625" style="1" customWidth="1"/>
    <col min="15360" max="15360" width="9.140625" style="1"/>
    <col min="15361" max="15361" width="14.42578125" style="1" customWidth="1"/>
    <col min="15362" max="15362" width="15.140625" style="1" customWidth="1"/>
    <col min="15363" max="15363" width="14.28515625" style="1" customWidth="1"/>
    <col min="15364" max="15364" width="15.42578125" style="1" customWidth="1"/>
    <col min="15365" max="15365" width="17.140625" style="1" customWidth="1"/>
    <col min="15366" max="15366" width="13.28515625" style="1" customWidth="1"/>
    <col min="15367" max="15367" width="16.5703125" style="1" customWidth="1"/>
    <col min="15368" max="15368" width="9.140625" style="1"/>
    <col min="15369" max="15369" width="17.7109375" style="1" customWidth="1"/>
    <col min="15370" max="15613" width="9.140625" style="1"/>
    <col min="15614" max="15614" width="5.28515625" style="1" customWidth="1"/>
    <col min="15615" max="15615" width="63.140625" style="1" customWidth="1"/>
    <col min="15616" max="15616" width="9.140625" style="1"/>
    <col min="15617" max="15617" width="14.42578125" style="1" customWidth="1"/>
    <col min="15618" max="15618" width="15.140625" style="1" customWidth="1"/>
    <col min="15619" max="15619" width="14.28515625" style="1" customWidth="1"/>
    <col min="15620" max="15620" width="15.42578125" style="1" customWidth="1"/>
    <col min="15621" max="15621" width="17.140625" style="1" customWidth="1"/>
    <col min="15622" max="15622" width="13.28515625" style="1" customWidth="1"/>
    <col min="15623" max="15623" width="16.5703125" style="1" customWidth="1"/>
    <col min="15624" max="15624" width="9.140625" style="1"/>
    <col min="15625" max="15625" width="17.7109375" style="1" customWidth="1"/>
    <col min="15626" max="15869" width="9.140625" style="1"/>
    <col min="15870" max="15870" width="5.28515625" style="1" customWidth="1"/>
    <col min="15871" max="15871" width="63.140625" style="1" customWidth="1"/>
    <col min="15872" max="15872" width="9.140625" style="1"/>
    <col min="15873" max="15873" width="14.42578125" style="1" customWidth="1"/>
    <col min="15874" max="15874" width="15.140625" style="1" customWidth="1"/>
    <col min="15875" max="15875" width="14.28515625" style="1" customWidth="1"/>
    <col min="15876" max="15876" width="15.42578125" style="1" customWidth="1"/>
    <col min="15877" max="15877" width="17.140625" style="1" customWidth="1"/>
    <col min="15878" max="15878" width="13.28515625" style="1" customWidth="1"/>
    <col min="15879" max="15879" width="16.5703125" style="1" customWidth="1"/>
    <col min="15880" max="15880" width="9.140625" style="1"/>
    <col min="15881" max="15881" width="17.7109375" style="1" customWidth="1"/>
    <col min="15882" max="16125" width="9.140625" style="1"/>
    <col min="16126" max="16126" width="5.28515625" style="1" customWidth="1"/>
    <col min="16127" max="16127" width="63.140625" style="1" customWidth="1"/>
    <col min="16128" max="16128" width="9.140625" style="1"/>
    <col min="16129" max="16129" width="14.42578125" style="1" customWidth="1"/>
    <col min="16130" max="16130" width="15.140625" style="1" customWidth="1"/>
    <col min="16131" max="16131" width="14.28515625" style="1" customWidth="1"/>
    <col min="16132" max="16132" width="15.42578125" style="1" customWidth="1"/>
    <col min="16133" max="16133" width="17.140625" style="1" customWidth="1"/>
    <col min="16134" max="16134" width="13.28515625" style="1" customWidth="1"/>
    <col min="16135" max="16135" width="16.5703125" style="1" customWidth="1"/>
    <col min="16136" max="16136" width="9.140625" style="1"/>
    <col min="16137" max="16137" width="17.7109375" style="1" customWidth="1"/>
    <col min="16138" max="16384" width="9.140625" style="1"/>
  </cols>
  <sheetData>
    <row r="1" spans="1:16" ht="49.5" customHeight="1">
      <c r="A1" s="44" t="s">
        <v>60</v>
      </c>
      <c r="B1" s="45"/>
      <c r="C1" s="45"/>
      <c r="D1" s="45"/>
      <c r="E1" s="45"/>
      <c r="F1" s="45"/>
      <c r="G1" s="45"/>
      <c r="H1" s="45"/>
      <c r="I1" s="45"/>
      <c r="J1" s="45"/>
    </row>
    <row r="2" spans="1:16" ht="15.75" thickBot="1">
      <c r="A2" s="3"/>
      <c r="B2" s="4"/>
      <c r="C2" s="5"/>
      <c r="D2" s="4"/>
      <c r="E2" s="4"/>
      <c r="F2" s="4"/>
      <c r="G2" s="4"/>
      <c r="H2" s="4"/>
      <c r="I2" s="4"/>
      <c r="J2" s="4"/>
    </row>
    <row r="3" spans="1:16" s="6" customFormat="1" ht="24" customHeight="1" thickBot="1">
      <c r="A3" s="46" t="s">
        <v>1</v>
      </c>
      <c r="B3" s="46" t="s">
        <v>2</v>
      </c>
      <c r="C3" s="49" t="s">
        <v>3</v>
      </c>
      <c r="D3" s="51" t="s">
        <v>4</v>
      </c>
      <c r="E3" s="52"/>
      <c r="F3" s="52"/>
      <c r="G3" s="52"/>
      <c r="H3" s="52"/>
      <c r="I3" s="52"/>
      <c r="J3" s="53"/>
      <c r="L3" s="7"/>
    </row>
    <row r="4" spans="1:16" s="6" customFormat="1" ht="25.5" customHeight="1" thickBot="1">
      <c r="A4" s="47"/>
      <c r="B4" s="48"/>
      <c r="C4" s="50"/>
      <c r="D4" s="8" t="s">
        <v>5</v>
      </c>
      <c r="E4" s="9" t="s">
        <v>6</v>
      </c>
      <c r="F4" s="8" t="s">
        <v>7</v>
      </c>
      <c r="G4" s="9" t="s">
        <v>8</v>
      </c>
      <c r="H4" s="9" t="s">
        <v>9</v>
      </c>
      <c r="I4" s="10" t="s">
        <v>10</v>
      </c>
      <c r="J4" s="11" t="s">
        <v>11</v>
      </c>
      <c r="L4" s="7"/>
    </row>
    <row r="5" spans="1:16" s="6" customFormat="1" ht="24" customHeight="1">
      <c r="A5" s="12">
        <v>1</v>
      </c>
      <c r="B5" s="13" t="s">
        <v>12</v>
      </c>
      <c r="C5" s="14">
        <v>780011</v>
      </c>
      <c r="D5" s="15">
        <v>69591</v>
      </c>
      <c r="E5" s="16">
        <v>1448183</v>
      </c>
      <c r="F5" s="16">
        <v>120842</v>
      </c>
      <c r="G5" s="16">
        <v>172832</v>
      </c>
      <c r="H5" s="16">
        <v>575960</v>
      </c>
      <c r="I5" s="17">
        <v>78246</v>
      </c>
      <c r="J5" s="18">
        <f t="shared" ref="J5:J51" si="0">SUM(D5:I5)</f>
        <v>2465654</v>
      </c>
      <c r="L5" s="19"/>
      <c r="N5" s="20"/>
      <c r="P5" s="20">
        <f>L5+N5</f>
        <v>0</v>
      </c>
    </row>
    <row r="6" spans="1:16" s="6" customFormat="1" ht="24" customHeight="1">
      <c r="A6" s="21">
        <v>2</v>
      </c>
      <c r="B6" s="13" t="s">
        <v>13</v>
      </c>
      <c r="C6" s="14">
        <v>780014</v>
      </c>
      <c r="D6" s="22">
        <v>231303</v>
      </c>
      <c r="E6" s="23">
        <v>90066</v>
      </c>
      <c r="F6" s="23">
        <v>253234</v>
      </c>
      <c r="G6" s="23">
        <v>47423</v>
      </c>
      <c r="H6" s="23">
        <v>871698</v>
      </c>
      <c r="I6" s="24">
        <v>2054548</v>
      </c>
      <c r="J6" s="25">
        <f t="shared" si="0"/>
        <v>3548272</v>
      </c>
      <c r="L6" s="19"/>
      <c r="N6" s="20"/>
      <c r="P6" s="20">
        <f t="shared" ref="P6:P52" si="1">L6+N6</f>
        <v>0</v>
      </c>
    </row>
    <row r="7" spans="1:16" s="6" customFormat="1" ht="24" customHeight="1">
      <c r="A7" s="26">
        <v>3</v>
      </c>
      <c r="B7" s="27" t="s">
        <v>14</v>
      </c>
      <c r="C7" s="28">
        <v>780105</v>
      </c>
      <c r="D7" s="29">
        <v>865532</v>
      </c>
      <c r="E7" s="30">
        <v>308926</v>
      </c>
      <c r="F7" s="30">
        <v>771124</v>
      </c>
      <c r="G7" s="30">
        <v>2576700</v>
      </c>
      <c r="H7" s="30">
        <v>1688783</v>
      </c>
      <c r="I7" s="31">
        <v>4508499</v>
      </c>
      <c r="J7" s="32">
        <f t="shared" si="0"/>
        <v>10719564</v>
      </c>
      <c r="L7" s="19"/>
      <c r="N7" s="20"/>
      <c r="P7" s="20">
        <f t="shared" si="1"/>
        <v>0</v>
      </c>
    </row>
    <row r="8" spans="1:16" s="6" customFormat="1" ht="24" customHeight="1">
      <c r="A8" s="26">
        <v>4</v>
      </c>
      <c r="B8" s="27" t="s">
        <v>15</v>
      </c>
      <c r="C8" s="28">
        <v>780107</v>
      </c>
      <c r="D8" s="29">
        <v>185360</v>
      </c>
      <c r="E8" s="30">
        <v>132576</v>
      </c>
      <c r="F8" s="30">
        <v>1437156</v>
      </c>
      <c r="G8" s="30">
        <v>37094</v>
      </c>
      <c r="H8" s="30">
        <v>333513</v>
      </c>
      <c r="I8" s="31">
        <v>181719</v>
      </c>
      <c r="J8" s="32">
        <f t="shared" si="0"/>
        <v>2307418</v>
      </c>
      <c r="L8" s="19"/>
      <c r="N8" s="20"/>
      <c r="P8" s="20">
        <f t="shared" si="1"/>
        <v>0</v>
      </c>
    </row>
    <row r="9" spans="1:16" s="6" customFormat="1" ht="24" customHeight="1">
      <c r="A9" s="26">
        <v>5</v>
      </c>
      <c r="B9" s="27" t="s">
        <v>16</v>
      </c>
      <c r="C9" s="28">
        <v>780054</v>
      </c>
      <c r="D9" s="29">
        <v>407942</v>
      </c>
      <c r="E9" s="30">
        <v>440337</v>
      </c>
      <c r="F9" s="30">
        <v>264802</v>
      </c>
      <c r="G9" s="30">
        <v>60591</v>
      </c>
      <c r="H9" s="30">
        <v>910430</v>
      </c>
      <c r="I9" s="31">
        <v>2168209</v>
      </c>
      <c r="J9" s="32">
        <f t="shared" si="0"/>
        <v>4252311</v>
      </c>
      <c r="L9" s="19"/>
      <c r="N9" s="20"/>
      <c r="P9" s="20">
        <f t="shared" si="1"/>
        <v>0</v>
      </c>
    </row>
    <row r="10" spans="1:16" s="6" customFormat="1" ht="24" customHeight="1">
      <c r="A10" s="26">
        <v>6</v>
      </c>
      <c r="B10" s="27" t="s">
        <v>17</v>
      </c>
      <c r="C10" s="28">
        <v>780055</v>
      </c>
      <c r="D10" s="29">
        <v>377784</v>
      </c>
      <c r="E10" s="30">
        <v>254963</v>
      </c>
      <c r="F10" s="30">
        <v>277798</v>
      </c>
      <c r="G10" s="30">
        <v>66747</v>
      </c>
      <c r="H10" s="30">
        <v>828529</v>
      </c>
      <c r="I10" s="31">
        <v>3071991</v>
      </c>
      <c r="J10" s="32">
        <f t="shared" si="0"/>
        <v>4877812</v>
      </c>
      <c r="L10" s="19"/>
      <c r="N10" s="20"/>
      <c r="P10" s="20">
        <f t="shared" si="1"/>
        <v>0</v>
      </c>
    </row>
    <row r="11" spans="1:16" s="6" customFormat="1" ht="24" customHeight="1">
      <c r="A11" s="26">
        <v>7</v>
      </c>
      <c r="B11" s="27" t="s">
        <v>18</v>
      </c>
      <c r="C11" s="28">
        <v>780112</v>
      </c>
      <c r="D11" s="29">
        <v>198672</v>
      </c>
      <c r="E11" s="30">
        <v>80804</v>
      </c>
      <c r="F11" s="30">
        <v>275850</v>
      </c>
      <c r="G11" s="30">
        <v>97379</v>
      </c>
      <c r="H11" s="30">
        <v>1524342</v>
      </c>
      <c r="I11" s="31">
        <v>142041</v>
      </c>
      <c r="J11" s="32">
        <f t="shared" si="0"/>
        <v>2319088</v>
      </c>
      <c r="L11" s="19"/>
      <c r="N11" s="20"/>
      <c r="P11" s="20">
        <f t="shared" si="1"/>
        <v>0</v>
      </c>
    </row>
    <row r="12" spans="1:16" s="6" customFormat="1" ht="24" customHeight="1">
      <c r="A12" s="26">
        <v>8</v>
      </c>
      <c r="B12" s="27" t="s">
        <v>19</v>
      </c>
      <c r="C12" s="28">
        <v>780056</v>
      </c>
      <c r="D12" s="29">
        <v>431442</v>
      </c>
      <c r="E12" s="30">
        <v>115917</v>
      </c>
      <c r="F12" s="30">
        <v>411020</v>
      </c>
      <c r="G12" s="30">
        <v>86760</v>
      </c>
      <c r="H12" s="30">
        <v>2980194</v>
      </c>
      <c r="I12" s="31">
        <v>299117</v>
      </c>
      <c r="J12" s="32">
        <f t="shared" si="0"/>
        <v>4324450</v>
      </c>
      <c r="L12" s="19"/>
      <c r="N12" s="20"/>
      <c r="P12" s="20">
        <f t="shared" si="1"/>
        <v>0</v>
      </c>
    </row>
    <row r="13" spans="1:16" s="6" customFormat="1" ht="24" customHeight="1">
      <c r="A13" s="26">
        <v>9</v>
      </c>
      <c r="B13" s="27" t="s">
        <v>20</v>
      </c>
      <c r="C13" s="28">
        <v>780113</v>
      </c>
      <c r="D13" s="29">
        <v>787031</v>
      </c>
      <c r="E13" s="30">
        <v>393424</v>
      </c>
      <c r="F13" s="30">
        <v>1035848</v>
      </c>
      <c r="G13" s="30">
        <v>130835</v>
      </c>
      <c r="H13" s="30">
        <v>7068774</v>
      </c>
      <c r="I13" s="31">
        <v>866909</v>
      </c>
      <c r="J13" s="32">
        <f t="shared" si="0"/>
        <v>10282821</v>
      </c>
      <c r="L13" s="19"/>
      <c r="N13" s="20"/>
      <c r="P13" s="20">
        <f t="shared" si="1"/>
        <v>0</v>
      </c>
    </row>
    <row r="14" spans="1:16" s="6" customFormat="1" ht="24" customHeight="1">
      <c r="A14" s="26">
        <v>10</v>
      </c>
      <c r="B14" s="27" t="s">
        <v>21</v>
      </c>
      <c r="C14" s="28">
        <v>780114</v>
      </c>
      <c r="D14" s="29">
        <v>507299</v>
      </c>
      <c r="E14" s="30">
        <v>887073</v>
      </c>
      <c r="F14" s="30">
        <v>2795045</v>
      </c>
      <c r="G14" s="30">
        <v>467791</v>
      </c>
      <c r="H14" s="30">
        <v>803857</v>
      </c>
      <c r="I14" s="31">
        <v>410981</v>
      </c>
      <c r="J14" s="32">
        <f t="shared" si="0"/>
        <v>5872046</v>
      </c>
      <c r="L14" s="19"/>
      <c r="N14" s="20"/>
      <c r="P14" s="20">
        <f t="shared" si="1"/>
        <v>0</v>
      </c>
    </row>
    <row r="15" spans="1:16" s="6" customFormat="1" ht="24" customHeight="1">
      <c r="A15" s="26">
        <v>11</v>
      </c>
      <c r="B15" s="27" t="s">
        <v>22</v>
      </c>
      <c r="C15" s="28">
        <v>780115</v>
      </c>
      <c r="D15" s="29">
        <v>1223450</v>
      </c>
      <c r="E15" s="30">
        <v>596688</v>
      </c>
      <c r="F15" s="30">
        <v>2287373</v>
      </c>
      <c r="G15" s="30">
        <v>207645</v>
      </c>
      <c r="H15" s="30">
        <v>2247320</v>
      </c>
      <c r="I15" s="31">
        <v>11902460</v>
      </c>
      <c r="J15" s="32">
        <f t="shared" si="0"/>
        <v>18464936</v>
      </c>
      <c r="L15" s="19"/>
      <c r="N15" s="20"/>
      <c r="P15" s="20">
        <f t="shared" si="1"/>
        <v>0</v>
      </c>
    </row>
    <row r="16" spans="1:16" s="6" customFormat="1" ht="24" customHeight="1">
      <c r="A16" s="26">
        <v>12</v>
      </c>
      <c r="B16" s="27" t="s">
        <v>23</v>
      </c>
      <c r="C16" s="28">
        <v>780083</v>
      </c>
      <c r="D16" s="29">
        <v>293737</v>
      </c>
      <c r="E16" s="30">
        <v>184404</v>
      </c>
      <c r="F16" s="30">
        <v>608803</v>
      </c>
      <c r="G16" s="30">
        <v>98416</v>
      </c>
      <c r="H16" s="30">
        <v>880372</v>
      </c>
      <c r="I16" s="31">
        <v>1955393</v>
      </c>
      <c r="J16" s="32">
        <f t="shared" si="0"/>
        <v>4021125</v>
      </c>
      <c r="L16" s="19"/>
      <c r="N16" s="20"/>
      <c r="P16" s="20">
        <f t="shared" si="1"/>
        <v>0</v>
      </c>
    </row>
    <row r="17" spans="1:16" s="6" customFormat="1" ht="24" customHeight="1">
      <c r="A17" s="26">
        <v>13</v>
      </c>
      <c r="B17" s="27" t="s">
        <v>24</v>
      </c>
      <c r="C17" s="28">
        <v>780116</v>
      </c>
      <c r="D17" s="29">
        <v>574927</v>
      </c>
      <c r="E17" s="30">
        <v>254584</v>
      </c>
      <c r="F17" s="30">
        <v>4622519</v>
      </c>
      <c r="G17" s="30">
        <v>92021</v>
      </c>
      <c r="H17" s="30">
        <v>887533</v>
      </c>
      <c r="I17" s="31">
        <v>675192</v>
      </c>
      <c r="J17" s="32">
        <f t="shared" si="0"/>
        <v>7106776</v>
      </c>
      <c r="L17" s="19"/>
      <c r="N17" s="20"/>
      <c r="P17" s="20">
        <f t="shared" si="1"/>
        <v>0</v>
      </c>
    </row>
    <row r="18" spans="1:16" s="6" customFormat="1" ht="24" customHeight="1">
      <c r="A18" s="26">
        <v>14</v>
      </c>
      <c r="B18" s="27" t="s">
        <v>25</v>
      </c>
      <c r="C18" s="28">
        <v>780119</v>
      </c>
      <c r="D18" s="29">
        <v>295942</v>
      </c>
      <c r="E18" s="30">
        <v>111509</v>
      </c>
      <c r="F18" s="30">
        <v>317819</v>
      </c>
      <c r="G18" s="30">
        <v>72185</v>
      </c>
      <c r="H18" s="30">
        <v>1779436</v>
      </c>
      <c r="I18" s="31">
        <v>2269874</v>
      </c>
      <c r="J18" s="32">
        <f t="shared" si="0"/>
        <v>4846765</v>
      </c>
      <c r="L18" s="19"/>
      <c r="N18" s="20"/>
      <c r="P18" s="20">
        <f t="shared" si="1"/>
        <v>0</v>
      </c>
    </row>
    <row r="19" spans="1:16" s="6" customFormat="1" ht="24" customHeight="1">
      <c r="A19" s="26">
        <v>15</v>
      </c>
      <c r="B19" s="27" t="s">
        <v>26</v>
      </c>
      <c r="C19" s="28">
        <v>780058</v>
      </c>
      <c r="D19" s="29">
        <v>220748</v>
      </c>
      <c r="E19" s="30">
        <v>197637</v>
      </c>
      <c r="F19" s="30">
        <v>478474</v>
      </c>
      <c r="G19" s="30">
        <v>69194</v>
      </c>
      <c r="H19" s="30">
        <v>1118868</v>
      </c>
      <c r="I19" s="31">
        <v>1503917</v>
      </c>
      <c r="J19" s="32">
        <f t="shared" si="0"/>
        <v>3588838</v>
      </c>
      <c r="L19" s="19"/>
      <c r="N19" s="20"/>
      <c r="P19" s="20">
        <f t="shared" si="1"/>
        <v>0</v>
      </c>
    </row>
    <row r="20" spans="1:16" s="6" customFormat="1" ht="24" customHeight="1">
      <c r="A20" s="26">
        <v>16</v>
      </c>
      <c r="B20" s="27" t="s">
        <v>27</v>
      </c>
      <c r="C20" s="28">
        <v>780132</v>
      </c>
      <c r="D20" s="29">
        <v>238013</v>
      </c>
      <c r="E20" s="30">
        <v>69370</v>
      </c>
      <c r="F20" s="30">
        <v>140877</v>
      </c>
      <c r="G20" s="30">
        <v>1428929</v>
      </c>
      <c r="H20" s="30">
        <v>315157</v>
      </c>
      <c r="I20" s="31">
        <v>976655</v>
      </c>
      <c r="J20" s="32">
        <f t="shared" si="0"/>
        <v>3169001</v>
      </c>
      <c r="L20" s="19"/>
      <c r="N20" s="20"/>
      <c r="P20" s="20">
        <f t="shared" si="1"/>
        <v>0</v>
      </c>
    </row>
    <row r="21" spans="1:16" s="6" customFormat="1" ht="24" customHeight="1">
      <c r="A21" s="26">
        <v>17</v>
      </c>
      <c r="B21" s="27" t="s">
        <v>28</v>
      </c>
      <c r="C21" s="28">
        <v>780059</v>
      </c>
      <c r="D21" s="29">
        <v>355041</v>
      </c>
      <c r="E21" s="30">
        <v>129977</v>
      </c>
      <c r="F21" s="30">
        <v>169654</v>
      </c>
      <c r="G21" s="30">
        <v>5197812</v>
      </c>
      <c r="H21" s="30">
        <v>2585395</v>
      </c>
      <c r="I21" s="31">
        <v>286290</v>
      </c>
      <c r="J21" s="32">
        <f t="shared" si="0"/>
        <v>8724169</v>
      </c>
      <c r="L21" s="19"/>
      <c r="N21" s="20"/>
      <c r="P21" s="20">
        <f t="shared" si="1"/>
        <v>0</v>
      </c>
    </row>
    <row r="22" spans="1:16" s="6" customFormat="1" ht="24" customHeight="1">
      <c r="A22" s="26">
        <v>18</v>
      </c>
      <c r="B22" s="27" t="s">
        <v>29</v>
      </c>
      <c r="C22" s="28">
        <v>780060</v>
      </c>
      <c r="D22" s="29">
        <v>198792</v>
      </c>
      <c r="E22" s="30">
        <v>57701</v>
      </c>
      <c r="F22" s="30">
        <v>101203</v>
      </c>
      <c r="G22" s="30">
        <v>785617</v>
      </c>
      <c r="H22" s="30">
        <v>431792</v>
      </c>
      <c r="I22" s="31">
        <v>110370</v>
      </c>
      <c r="J22" s="32">
        <f t="shared" si="0"/>
        <v>1685475</v>
      </c>
      <c r="L22" s="19"/>
      <c r="N22" s="20"/>
      <c r="P22" s="20">
        <f t="shared" si="1"/>
        <v>0</v>
      </c>
    </row>
    <row r="23" spans="1:16" s="6" customFormat="1" ht="24" customHeight="1">
      <c r="A23" s="26">
        <v>19</v>
      </c>
      <c r="B23" s="27" t="s">
        <v>30</v>
      </c>
      <c r="C23" s="28">
        <v>780121</v>
      </c>
      <c r="D23" s="29">
        <v>36807</v>
      </c>
      <c r="E23" s="30">
        <v>25066</v>
      </c>
      <c r="F23" s="30">
        <v>90597</v>
      </c>
      <c r="G23" s="30">
        <v>701512</v>
      </c>
      <c r="H23" s="30">
        <v>75088</v>
      </c>
      <c r="I23" s="31">
        <v>46472</v>
      </c>
      <c r="J23" s="32">
        <f t="shared" si="0"/>
        <v>975542</v>
      </c>
      <c r="L23" s="19"/>
      <c r="N23" s="20"/>
      <c r="P23" s="20">
        <f t="shared" si="1"/>
        <v>0</v>
      </c>
    </row>
    <row r="24" spans="1:16" s="6" customFormat="1" ht="24" customHeight="1">
      <c r="A24" s="26">
        <v>20</v>
      </c>
      <c r="B24" s="27" t="s">
        <v>31</v>
      </c>
      <c r="C24" s="28">
        <v>780061</v>
      </c>
      <c r="D24" s="29">
        <v>411695</v>
      </c>
      <c r="E24" s="30">
        <v>126105</v>
      </c>
      <c r="F24" s="30">
        <v>617037</v>
      </c>
      <c r="G24" s="30">
        <v>184774</v>
      </c>
      <c r="H24" s="30">
        <v>2143696</v>
      </c>
      <c r="I24" s="31">
        <v>428553</v>
      </c>
      <c r="J24" s="32">
        <f t="shared" si="0"/>
        <v>3911860</v>
      </c>
      <c r="L24" s="19"/>
      <c r="N24" s="20"/>
      <c r="P24" s="20">
        <f t="shared" si="1"/>
        <v>0</v>
      </c>
    </row>
    <row r="25" spans="1:16" s="6" customFormat="1" ht="24" customHeight="1">
      <c r="A25" s="26">
        <v>21</v>
      </c>
      <c r="B25" s="27" t="s">
        <v>32</v>
      </c>
      <c r="C25" s="28">
        <v>780122</v>
      </c>
      <c r="D25" s="29">
        <v>495490</v>
      </c>
      <c r="E25" s="30">
        <v>163018</v>
      </c>
      <c r="F25" s="30">
        <v>261251</v>
      </c>
      <c r="G25" s="30">
        <v>67528</v>
      </c>
      <c r="H25" s="30">
        <v>792510</v>
      </c>
      <c r="I25" s="31">
        <v>5328629</v>
      </c>
      <c r="J25" s="32">
        <f t="shared" si="0"/>
        <v>7108426</v>
      </c>
      <c r="L25" s="19"/>
      <c r="N25" s="20"/>
      <c r="P25" s="20">
        <f t="shared" si="1"/>
        <v>0</v>
      </c>
    </row>
    <row r="26" spans="1:16" s="6" customFormat="1" ht="24" customHeight="1">
      <c r="A26" s="26">
        <v>22</v>
      </c>
      <c r="B26" s="27" t="s">
        <v>33</v>
      </c>
      <c r="C26" s="28">
        <v>780123</v>
      </c>
      <c r="D26" s="29">
        <v>286797</v>
      </c>
      <c r="E26" s="30">
        <v>207762</v>
      </c>
      <c r="F26" s="30">
        <v>2697586</v>
      </c>
      <c r="G26" s="30">
        <v>518372</v>
      </c>
      <c r="H26" s="30">
        <v>788507</v>
      </c>
      <c r="I26" s="31">
        <v>296381</v>
      </c>
      <c r="J26" s="32">
        <f t="shared" si="0"/>
        <v>4795405</v>
      </c>
      <c r="L26" s="19"/>
      <c r="N26" s="20"/>
      <c r="P26" s="20">
        <f t="shared" si="1"/>
        <v>0</v>
      </c>
    </row>
    <row r="27" spans="1:16" s="6" customFormat="1" ht="24" customHeight="1">
      <c r="A27" s="26">
        <v>23</v>
      </c>
      <c r="B27" s="27" t="s">
        <v>34</v>
      </c>
      <c r="C27" s="28">
        <v>780125</v>
      </c>
      <c r="D27" s="29">
        <v>380075</v>
      </c>
      <c r="E27" s="30">
        <v>166931</v>
      </c>
      <c r="F27" s="30">
        <v>511153</v>
      </c>
      <c r="G27" s="30">
        <v>71048</v>
      </c>
      <c r="H27" s="30">
        <v>5234712</v>
      </c>
      <c r="I27" s="31">
        <v>210678</v>
      </c>
      <c r="J27" s="32">
        <f t="shared" si="0"/>
        <v>6574597</v>
      </c>
      <c r="L27" s="19"/>
      <c r="N27" s="20"/>
      <c r="P27" s="20">
        <f t="shared" si="1"/>
        <v>0</v>
      </c>
    </row>
    <row r="28" spans="1:16" s="6" customFormat="1" ht="24" customHeight="1">
      <c r="A28" s="26">
        <v>24</v>
      </c>
      <c r="B28" s="27" t="s">
        <v>35</v>
      </c>
      <c r="C28" s="28">
        <v>780126</v>
      </c>
      <c r="D28" s="29">
        <v>421455</v>
      </c>
      <c r="E28" s="30">
        <v>118937</v>
      </c>
      <c r="F28" s="30">
        <v>532650</v>
      </c>
      <c r="G28" s="30">
        <v>55646</v>
      </c>
      <c r="H28" s="30">
        <v>770329</v>
      </c>
      <c r="I28" s="31">
        <v>4071325</v>
      </c>
      <c r="J28" s="32">
        <f t="shared" si="0"/>
        <v>5970342</v>
      </c>
      <c r="L28" s="19"/>
      <c r="N28" s="20"/>
      <c r="P28" s="20">
        <f t="shared" si="1"/>
        <v>0</v>
      </c>
    </row>
    <row r="29" spans="1:16" s="6" customFormat="1" ht="24" customHeight="1">
      <c r="A29" s="26">
        <v>25</v>
      </c>
      <c r="B29" s="27" t="s">
        <v>36</v>
      </c>
      <c r="C29" s="28">
        <v>780067</v>
      </c>
      <c r="D29" s="29">
        <v>363444</v>
      </c>
      <c r="E29" s="30">
        <v>88901</v>
      </c>
      <c r="F29" s="30">
        <v>252102</v>
      </c>
      <c r="G29" s="30">
        <v>57657</v>
      </c>
      <c r="H29" s="30">
        <v>2316162</v>
      </c>
      <c r="I29" s="31">
        <v>613829</v>
      </c>
      <c r="J29" s="32">
        <f t="shared" si="0"/>
        <v>3692095</v>
      </c>
      <c r="L29" s="19"/>
      <c r="N29" s="20"/>
      <c r="P29" s="20">
        <f t="shared" si="1"/>
        <v>0</v>
      </c>
    </row>
    <row r="30" spans="1:16" s="6" customFormat="1" ht="24" customHeight="1">
      <c r="A30" s="26">
        <v>26</v>
      </c>
      <c r="B30" s="27" t="s">
        <v>37</v>
      </c>
      <c r="C30" s="28">
        <v>780129</v>
      </c>
      <c r="D30" s="29">
        <v>1088767</v>
      </c>
      <c r="E30" s="30">
        <v>1570219</v>
      </c>
      <c r="F30" s="30">
        <v>700614</v>
      </c>
      <c r="G30" s="30">
        <v>216411</v>
      </c>
      <c r="H30" s="30">
        <v>2227925</v>
      </c>
      <c r="I30" s="31">
        <v>603355</v>
      </c>
      <c r="J30" s="32">
        <f t="shared" si="0"/>
        <v>6407291</v>
      </c>
      <c r="L30" s="19"/>
      <c r="N30" s="20"/>
      <c r="P30" s="20">
        <f t="shared" si="1"/>
        <v>0</v>
      </c>
    </row>
    <row r="31" spans="1:16" s="6" customFormat="1" ht="24" customHeight="1">
      <c r="A31" s="26">
        <v>27</v>
      </c>
      <c r="B31" s="27" t="s">
        <v>38</v>
      </c>
      <c r="C31" s="28">
        <v>780099</v>
      </c>
      <c r="D31" s="29">
        <v>813933</v>
      </c>
      <c r="E31" s="30">
        <v>350507</v>
      </c>
      <c r="F31" s="30">
        <v>1962990</v>
      </c>
      <c r="G31" s="30">
        <v>155116</v>
      </c>
      <c r="H31" s="30">
        <v>6564773</v>
      </c>
      <c r="I31" s="31">
        <v>507761</v>
      </c>
      <c r="J31" s="32">
        <f t="shared" si="0"/>
        <v>10355080</v>
      </c>
      <c r="L31" s="19"/>
      <c r="N31" s="20"/>
      <c r="P31" s="20">
        <f t="shared" si="1"/>
        <v>0</v>
      </c>
    </row>
    <row r="32" spans="1:16" s="6" customFormat="1" ht="24" customHeight="1">
      <c r="A32" s="26">
        <v>28</v>
      </c>
      <c r="B32" s="27" t="s">
        <v>39</v>
      </c>
      <c r="C32" s="28">
        <v>780102</v>
      </c>
      <c r="D32" s="29">
        <v>2248303</v>
      </c>
      <c r="E32" s="30">
        <v>502643</v>
      </c>
      <c r="F32" s="30">
        <v>10455078</v>
      </c>
      <c r="G32" s="30">
        <v>215247</v>
      </c>
      <c r="H32" s="30">
        <v>2624985</v>
      </c>
      <c r="I32" s="31">
        <v>1929143</v>
      </c>
      <c r="J32" s="32">
        <f t="shared" si="0"/>
        <v>17975399</v>
      </c>
      <c r="L32" s="19"/>
      <c r="N32" s="20"/>
      <c r="P32" s="20">
        <f t="shared" si="1"/>
        <v>0</v>
      </c>
    </row>
    <row r="33" spans="1:16" s="6" customFormat="1" ht="24" customHeight="1">
      <c r="A33" s="26">
        <v>29</v>
      </c>
      <c r="B33" s="27" t="s">
        <v>40</v>
      </c>
      <c r="C33" s="28">
        <v>780103</v>
      </c>
      <c r="D33" s="29">
        <v>503967</v>
      </c>
      <c r="E33" s="30">
        <v>126845</v>
      </c>
      <c r="F33" s="30">
        <v>185888</v>
      </c>
      <c r="G33" s="30">
        <v>52274</v>
      </c>
      <c r="H33" s="30">
        <v>1282897</v>
      </c>
      <c r="I33" s="31">
        <v>2526602</v>
      </c>
      <c r="J33" s="32">
        <f t="shared" si="0"/>
        <v>4678473</v>
      </c>
      <c r="L33" s="19"/>
      <c r="N33" s="20"/>
      <c r="P33" s="20">
        <f t="shared" si="1"/>
        <v>0</v>
      </c>
    </row>
    <row r="34" spans="1:16" s="6" customFormat="1" ht="24" customHeight="1">
      <c r="A34" s="26">
        <v>30</v>
      </c>
      <c r="B34" s="27" t="s">
        <v>41</v>
      </c>
      <c r="C34" s="28">
        <v>780194</v>
      </c>
      <c r="D34" s="29">
        <v>478931</v>
      </c>
      <c r="E34" s="30">
        <v>80341</v>
      </c>
      <c r="F34" s="30">
        <v>134571</v>
      </c>
      <c r="G34" s="30">
        <v>49108</v>
      </c>
      <c r="H34" s="30">
        <v>1114928</v>
      </c>
      <c r="I34" s="31">
        <v>1453764</v>
      </c>
      <c r="J34" s="32">
        <f t="shared" si="0"/>
        <v>3311643</v>
      </c>
      <c r="L34" s="19"/>
      <c r="N34" s="20"/>
      <c r="P34" s="20">
        <f t="shared" si="1"/>
        <v>0</v>
      </c>
    </row>
    <row r="35" spans="1:16" s="6" customFormat="1" ht="24" customHeight="1">
      <c r="A35" s="26">
        <v>31</v>
      </c>
      <c r="B35" s="27" t="s">
        <v>42</v>
      </c>
      <c r="C35" s="28">
        <v>780306</v>
      </c>
      <c r="D35" s="29">
        <v>60512</v>
      </c>
      <c r="E35" s="30">
        <v>1082243</v>
      </c>
      <c r="F35" s="30">
        <v>219087</v>
      </c>
      <c r="G35" s="30">
        <v>1278242</v>
      </c>
      <c r="H35" s="30">
        <v>653075</v>
      </c>
      <c r="I35" s="31">
        <v>84870</v>
      </c>
      <c r="J35" s="32">
        <f t="shared" si="0"/>
        <v>3378029</v>
      </c>
      <c r="L35" s="19"/>
      <c r="N35" s="20"/>
      <c r="P35" s="20">
        <f t="shared" si="1"/>
        <v>0</v>
      </c>
    </row>
    <row r="36" spans="1:16" s="6" customFormat="1" ht="24" customHeight="1">
      <c r="A36" s="26">
        <v>32</v>
      </c>
      <c r="B36" s="27" t="s">
        <v>43</v>
      </c>
      <c r="C36" s="28">
        <v>780026</v>
      </c>
      <c r="D36" s="29">
        <v>183423</v>
      </c>
      <c r="E36" s="30">
        <v>43504</v>
      </c>
      <c r="F36" s="30">
        <v>122389</v>
      </c>
      <c r="G36" s="30">
        <v>44146</v>
      </c>
      <c r="H36" s="30">
        <v>338841</v>
      </c>
      <c r="I36" s="31">
        <v>1310257</v>
      </c>
      <c r="J36" s="32">
        <f t="shared" si="0"/>
        <v>2042560</v>
      </c>
      <c r="L36" s="19"/>
      <c r="N36" s="20"/>
      <c r="P36" s="20">
        <f t="shared" si="1"/>
        <v>0</v>
      </c>
    </row>
    <row r="37" spans="1:16" s="6" customFormat="1" ht="24" customHeight="1">
      <c r="A37" s="26">
        <v>33</v>
      </c>
      <c r="B37" s="27" t="s">
        <v>44</v>
      </c>
      <c r="C37" s="28">
        <v>780092</v>
      </c>
      <c r="D37" s="29">
        <v>270615</v>
      </c>
      <c r="E37" s="30">
        <v>278332</v>
      </c>
      <c r="F37" s="30">
        <v>271662</v>
      </c>
      <c r="G37" s="30">
        <v>2247221</v>
      </c>
      <c r="H37" s="30">
        <v>729155</v>
      </c>
      <c r="I37" s="31">
        <v>1591659</v>
      </c>
      <c r="J37" s="32">
        <f t="shared" si="0"/>
        <v>5388644</v>
      </c>
      <c r="L37" s="19"/>
      <c r="N37" s="20"/>
      <c r="P37" s="20">
        <f t="shared" si="1"/>
        <v>0</v>
      </c>
    </row>
    <row r="38" spans="1:16" s="6" customFormat="1" ht="24" customHeight="1">
      <c r="A38" s="26">
        <v>34</v>
      </c>
      <c r="B38" s="27" t="s">
        <v>45</v>
      </c>
      <c r="C38" s="28">
        <v>780080</v>
      </c>
      <c r="D38" s="29">
        <v>659165</v>
      </c>
      <c r="E38" s="30">
        <v>90600</v>
      </c>
      <c r="F38" s="30">
        <v>161744</v>
      </c>
      <c r="G38" s="30">
        <v>63288</v>
      </c>
      <c r="H38" s="30">
        <v>674730</v>
      </c>
      <c r="I38" s="31">
        <v>1454600</v>
      </c>
      <c r="J38" s="32">
        <f t="shared" si="0"/>
        <v>3104127</v>
      </c>
      <c r="L38" s="19"/>
      <c r="N38" s="20"/>
      <c r="P38" s="20">
        <f t="shared" si="1"/>
        <v>0</v>
      </c>
    </row>
    <row r="39" spans="1:16" s="6" customFormat="1" ht="24" customHeight="1">
      <c r="A39" s="26">
        <v>35</v>
      </c>
      <c r="B39" s="27" t="s">
        <v>46</v>
      </c>
      <c r="C39" s="28">
        <v>780085</v>
      </c>
      <c r="D39" s="29">
        <v>1352687</v>
      </c>
      <c r="E39" s="30">
        <v>464876</v>
      </c>
      <c r="F39" s="30">
        <v>717523</v>
      </c>
      <c r="G39" s="30">
        <v>165788</v>
      </c>
      <c r="H39" s="30">
        <v>4261520</v>
      </c>
      <c r="I39" s="31">
        <v>714320</v>
      </c>
      <c r="J39" s="32">
        <f t="shared" si="0"/>
        <v>7676714</v>
      </c>
      <c r="L39" s="19"/>
      <c r="N39" s="20"/>
      <c r="P39" s="20">
        <f t="shared" si="1"/>
        <v>0</v>
      </c>
    </row>
    <row r="40" spans="1:16" s="6" customFormat="1" ht="24" customHeight="1">
      <c r="A40" s="26">
        <v>36</v>
      </c>
      <c r="B40" s="27" t="s">
        <v>47</v>
      </c>
      <c r="C40" s="28">
        <v>780095</v>
      </c>
      <c r="D40" s="29">
        <v>1076705</v>
      </c>
      <c r="E40" s="30">
        <v>954349</v>
      </c>
      <c r="F40" s="30">
        <v>5919130</v>
      </c>
      <c r="G40" s="30">
        <v>206696</v>
      </c>
      <c r="H40" s="30">
        <v>1676516</v>
      </c>
      <c r="I40" s="31">
        <v>1427861</v>
      </c>
      <c r="J40" s="32">
        <f t="shared" si="0"/>
        <v>11261257</v>
      </c>
      <c r="L40" s="19"/>
      <c r="N40" s="20"/>
      <c r="P40" s="20">
        <f t="shared" si="1"/>
        <v>0</v>
      </c>
    </row>
    <row r="41" spans="1:16" s="6" customFormat="1" ht="24" customHeight="1">
      <c r="A41" s="26">
        <v>37</v>
      </c>
      <c r="B41" s="27" t="s">
        <v>48</v>
      </c>
      <c r="C41" s="28">
        <v>780038</v>
      </c>
      <c r="D41" s="29">
        <v>1587734</v>
      </c>
      <c r="E41" s="30">
        <v>668815</v>
      </c>
      <c r="F41" s="30">
        <v>1334663</v>
      </c>
      <c r="G41" s="30">
        <v>314961</v>
      </c>
      <c r="H41" s="30">
        <v>5840659</v>
      </c>
      <c r="I41" s="31">
        <v>6888338</v>
      </c>
      <c r="J41" s="32">
        <f t="shared" si="0"/>
        <v>16635170</v>
      </c>
      <c r="L41" s="19"/>
      <c r="N41" s="20"/>
      <c r="P41" s="20">
        <f t="shared" si="1"/>
        <v>0</v>
      </c>
    </row>
    <row r="42" spans="1:16" s="6" customFormat="1" ht="24" customHeight="1">
      <c r="A42" s="26">
        <v>38</v>
      </c>
      <c r="B42" s="27" t="s">
        <v>49</v>
      </c>
      <c r="C42" s="28">
        <v>780096</v>
      </c>
      <c r="D42" s="29">
        <v>873655</v>
      </c>
      <c r="E42" s="30">
        <v>465641</v>
      </c>
      <c r="F42" s="30">
        <v>667040</v>
      </c>
      <c r="G42" s="30">
        <v>280478</v>
      </c>
      <c r="H42" s="30">
        <v>3354634</v>
      </c>
      <c r="I42" s="31">
        <v>985544</v>
      </c>
      <c r="J42" s="32">
        <f t="shared" si="0"/>
        <v>6626992</v>
      </c>
      <c r="L42" s="19"/>
      <c r="N42" s="20"/>
      <c r="P42" s="20">
        <f t="shared" si="1"/>
        <v>0</v>
      </c>
    </row>
    <row r="43" spans="1:16" s="6" customFormat="1" ht="24" customHeight="1">
      <c r="A43" s="26">
        <v>39</v>
      </c>
      <c r="B43" s="27" t="s">
        <v>50</v>
      </c>
      <c r="C43" s="28">
        <v>780097</v>
      </c>
      <c r="D43" s="29">
        <v>1173438</v>
      </c>
      <c r="E43" s="30">
        <v>1017021</v>
      </c>
      <c r="F43" s="30">
        <v>6459664</v>
      </c>
      <c r="G43" s="30">
        <v>159425</v>
      </c>
      <c r="H43" s="30">
        <v>1569977</v>
      </c>
      <c r="I43" s="31">
        <v>1282660</v>
      </c>
      <c r="J43" s="32">
        <f t="shared" si="0"/>
        <v>11662185</v>
      </c>
      <c r="L43" s="19"/>
      <c r="N43" s="20"/>
      <c r="P43" s="20">
        <f t="shared" si="1"/>
        <v>0</v>
      </c>
    </row>
    <row r="44" spans="1:16" s="6" customFormat="1" ht="24" customHeight="1">
      <c r="A44" s="26">
        <v>40</v>
      </c>
      <c r="B44" s="27" t="s">
        <v>51</v>
      </c>
      <c r="C44" s="28">
        <v>780040</v>
      </c>
      <c r="D44" s="29">
        <v>1557581</v>
      </c>
      <c r="E44" s="30">
        <v>433803</v>
      </c>
      <c r="F44" s="30">
        <v>654505</v>
      </c>
      <c r="G44" s="30">
        <v>4021615</v>
      </c>
      <c r="H44" s="30">
        <v>2275425</v>
      </c>
      <c r="I44" s="31">
        <v>3717024</v>
      </c>
      <c r="J44" s="32">
        <f t="shared" si="0"/>
        <v>12659953</v>
      </c>
      <c r="L44" s="19"/>
      <c r="N44" s="20"/>
      <c r="P44" s="20">
        <f t="shared" si="1"/>
        <v>0</v>
      </c>
    </row>
    <row r="45" spans="1:16" s="6" customFormat="1" ht="24" customHeight="1">
      <c r="A45" s="26">
        <v>41</v>
      </c>
      <c r="B45" s="27" t="s">
        <v>52</v>
      </c>
      <c r="C45" s="28">
        <v>780070</v>
      </c>
      <c r="D45" s="29">
        <v>474896</v>
      </c>
      <c r="E45" s="30">
        <v>197056</v>
      </c>
      <c r="F45" s="30">
        <v>557663</v>
      </c>
      <c r="G45" s="30">
        <v>84651</v>
      </c>
      <c r="H45" s="30">
        <v>776030</v>
      </c>
      <c r="I45" s="31">
        <v>4467155</v>
      </c>
      <c r="J45" s="32">
        <f t="shared" si="0"/>
        <v>6557451</v>
      </c>
      <c r="L45" s="19"/>
      <c r="N45" s="20"/>
      <c r="P45" s="20">
        <f t="shared" si="1"/>
        <v>0</v>
      </c>
    </row>
    <row r="46" spans="1:16" s="6" customFormat="1" ht="24" customHeight="1">
      <c r="A46" s="26">
        <v>42</v>
      </c>
      <c r="B46" s="27" t="s">
        <v>53</v>
      </c>
      <c r="C46" s="28">
        <v>780076</v>
      </c>
      <c r="D46" s="29">
        <v>187283</v>
      </c>
      <c r="E46" s="30">
        <v>143668</v>
      </c>
      <c r="F46" s="30">
        <v>594023</v>
      </c>
      <c r="G46" s="30">
        <v>45688</v>
      </c>
      <c r="H46" s="30">
        <v>1525293</v>
      </c>
      <c r="I46" s="31">
        <v>144436</v>
      </c>
      <c r="J46" s="32">
        <f t="shared" si="0"/>
        <v>2640391</v>
      </c>
      <c r="L46" s="19"/>
      <c r="N46" s="20"/>
      <c r="P46" s="20">
        <f t="shared" si="1"/>
        <v>0</v>
      </c>
    </row>
    <row r="47" spans="1:16" s="6" customFormat="1" ht="24" customHeight="1">
      <c r="A47" s="26">
        <v>43</v>
      </c>
      <c r="B47" s="27" t="s">
        <v>54</v>
      </c>
      <c r="C47" s="28">
        <v>780077</v>
      </c>
      <c r="D47" s="29">
        <v>1182918</v>
      </c>
      <c r="E47" s="30">
        <v>497417</v>
      </c>
      <c r="F47" s="30">
        <v>849521</v>
      </c>
      <c r="G47" s="30">
        <v>175121</v>
      </c>
      <c r="H47" s="30">
        <v>3636159</v>
      </c>
      <c r="I47" s="31">
        <v>767395</v>
      </c>
      <c r="J47" s="32">
        <f t="shared" si="0"/>
        <v>7108531</v>
      </c>
      <c r="L47" s="19"/>
      <c r="N47" s="20"/>
      <c r="P47" s="20">
        <f t="shared" si="1"/>
        <v>0</v>
      </c>
    </row>
    <row r="48" spans="1:16" s="6" customFormat="1" ht="24" customHeight="1">
      <c r="A48" s="26">
        <v>44</v>
      </c>
      <c r="B48" s="27" t="s">
        <v>55</v>
      </c>
      <c r="C48" s="28">
        <v>780084</v>
      </c>
      <c r="D48" s="29">
        <v>490188</v>
      </c>
      <c r="E48" s="30">
        <v>260302</v>
      </c>
      <c r="F48" s="30">
        <v>1459481</v>
      </c>
      <c r="G48" s="30">
        <v>116645</v>
      </c>
      <c r="H48" s="30">
        <v>2847625</v>
      </c>
      <c r="I48" s="31">
        <v>364597</v>
      </c>
      <c r="J48" s="32">
        <f t="shared" si="0"/>
        <v>5538838</v>
      </c>
      <c r="L48" s="19"/>
      <c r="N48" s="20"/>
      <c r="P48" s="20">
        <f t="shared" si="1"/>
        <v>0</v>
      </c>
    </row>
    <row r="49" spans="1:16" s="6" customFormat="1" ht="24" customHeight="1">
      <c r="A49" s="26">
        <v>45</v>
      </c>
      <c r="B49" s="27" t="s">
        <v>56</v>
      </c>
      <c r="C49" s="28">
        <v>780074</v>
      </c>
      <c r="D49" s="29">
        <v>762071</v>
      </c>
      <c r="E49" s="30">
        <v>1104787</v>
      </c>
      <c r="F49" s="30">
        <v>688118</v>
      </c>
      <c r="G49" s="30">
        <v>225120</v>
      </c>
      <c r="H49" s="30">
        <v>3025264</v>
      </c>
      <c r="I49" s="31">
        <v>544434</v>
      </c>
      <c r="J49" s="32">
        <f t="shared" si="0"/>
        <v>6349794</v>
      </c>
      <c r="L49" s="19"/>
      <c r="N49" s="20"/>
      <c r="P49" s="20">
        <f t="shared" si="1"/>
        <v>0</v>
      </c>
    </row>
    <row r="50" spans="1:16" s="6" customFormat="1" ht="34.5" customHeight="1">
      <c r="A50" s="26">
        <v>46</v>
      </c>
      <c r="B50" s="27" t="s">
        <v>57</v>
      </c>
      <c r="C50" s="28">
        <v>780152</v>
      </c>
      <c r="D50" s="29">
        <v>16535</v>
      </c>
      <c r="E50" s="30">
        <v>3816</v>
      </c>
      <c r="F50" s="30">
        <v>23703</v>
      </c>
      <c r="G50" s="30">
        <v>6244</v>
      </c>
      <c r="H50" s="30">
        <v>64519</v>
      </c>
      <c r="I50" s="31">
        <v>34225</v>
      </c>
      <c r="J50" s="32">
        <f t="shared" si="0"/>
        <v>149042</v>
      </c>
      <c r="L50" s="19"/>
      <c r="N50" s="20"/>
      <c r="P50" s="20">
        <f t="shared" si="1"/>
        <v>0</v>
      </c>
    </row>
    <row r="51" spans="1:16" s="6" customFormat="1" ht="35.25" customHeight="1" thickBot="1">
      <c r="A51" s="26">
        <v>47</v>
      </c>
      <c r="B51" s="27" t="s">
        <v>61</v>
      </c>
      <c r="C51" s="28">
        <v>780018</v>
      </c>
      <c r="D51" s="29">
        <v>11321</v>
      </c>
      <c r="E51" s="30">
        <v>5219</v>
      </c>
      <c r="F51" s="30">
        <v>42474</v>
      </c>
      <c r="G51" s="30">
        <v>2248</v>
      </c>
      <c r="H51" s="30">
        <v>18868</v>
      </c>
      <c r="I51" s="31">
        <v>99158</v>
      </c>
      <c r="J51" s="32">
        <f t="shared" si="0"/>
        <v>179288</v>
      </c>
      <c r="L51" s="19"/>
      <c r="N51" s="20"/>
      <c r="P51" s="20">
        <f t="shared" si="1"/>
        <v>0</v>
      </c>
    </row>
    <row r="52" spans="1:16" ht="16.5" thickBot="1">
      <c r="A52" s="33"/>
      <c r="B52" s="34" t="s">
        <v>59</v>
      </c>
      <c r="C52" s="35"/>
      <c r="D52" s="36">
        <f t="shared" ref="D52:I52" si="2">SUM(D5:D51)</f>
        <v>26912997</v>
      </c>
      <c r="E52" s="37">
        <f t="shared" si="2"/>
        <v>16992863</v>
      </c>
      <c r="F52" s="37">
        <f t="shared" si="2"/>
        <v>55513348</v>
      </c>
      <c r="G52" s="37">
        <f t="shared" si="2"/>
        <v>23478241</v>
      </c>
      <c r="H52" s="37">
        <f t="shared" si="2"/>
        <v>87036755</v>
      </c>
      <c r="I52" s="38">
        <f t="shared" si="2"/>
        <v>77357436</v>
      </c>
      <c r="J52" s="39">
        <f>D52+E52+F52+G52+H52+I52</f>
        <v>287291640</v>
      </c>
      <c r="L52" s="19"/>
      <c r="N52" s="20"/>
      <c r="P52" s="20">
        <f t="shared" si="1"/>
        <v>0</v>
      </c>
    </row>
    <row r="54" spans="1:16" ht="12.75">
      <c r="D54" s="42"/>
      <c r="E54" s="42"/>
      <c r="F54" s="42"/>
      <c r="G54" s="42"/>
      <c r="H54" s="42"/>
      <c r="I54" s="42"/>
    </row>
    <row r="55" spans="1:16" ht="12.75">
      <c r="D55" s="42"/>
      <c r="E55" s="42"/>
      <c r="F55" s="42"/>
      <c r="G55" s="42"/>
      <c r="H55" s="42"/>
      <c r="I55" s="42"/>
    </row>
    <row r="56" spans="1:16" ht="12.75">
      <c r="D56" s="42"/>
      <c r="E56" s="42"/>
      <c r="F56" s="42"/>
      <c r="G56" s="42"/>
      <c r="H56" s="42"/>
      <c r="I56" s="42"/>
      <c r="J56" s="43"/>
    </row>
    <row r="58" spans="1:16" ht="12.75">
      <c r="D58" s="43"/>
      <c r="E58" s="43"/>
      <c r="F58" s="43"/>
      <c r="G58" s="43"/>
      <c r="H58" s="43"/>
      <c r="I58" s="43"/>
      <c r="J58" s="43"/>
    </row>
  </sheetData>
  <mergeCells count="5">
    <mergeCell ref="A1:J1"/>
    <mergeCell ref="A3:A4"/>
    <mergeCell ref="B3:B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СМО АГ апр-нояб</vt:lpstr>
      <vt:lpstr>СМО АГ декаб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Минина</dc:creator>
  <cp:lastModifiedBy>Садикова</cp:lastModifiedBy>
  <dcterms:created xsi:type="dcterms:W3CDTF">2026-03-30T06:45:37Z</dcterms:created>
  <dcterms:modified xsi:type="dcterms:W3CDTF">2026-03-30T09:32:32Z</dcterms:modified>
</cp:coreProperties>
</file>